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85" windowHeight="5685" activeTab="0"/>
  </bookViews>
  <sheets>
    <sheet name="FORM B - PRICES W UNIV. FUND" sheetId="1" r:id="rId1"/>
  </sheets>
  <definedNames>
    <definedName name="HEADER" localSheetId="0">'FORM B - PRICES W UNIV. FUND'!#REF!</definedName>
    <definedName name="HEADER">#REF!</definedName>
    <definedName name="PAGE1OF13" localSheetId="0">'FORM B - PRICES W UNIV. FUND'!#REF!</definedName>
    <definedName name="PAGE1OF13">#REF!</definedName>
    <definedName name="_xlnm.Print_Area" localSheetId="0">'FORM B - PRICES W UNIV. FUND'!$B$6:$H$165</definedName>
    <definedName name="_xlnm.Print_Titles" localSheetId="0">'FORM B - PRICES W UNIV. FUND'!$1:$5</definedName>
    <definedName name="TEMP" localSheetId="0">'FORM B - PRICES W UNIV. FUND'!#REF!</definedName>
    <definedName name="TEMP">#REF!</definedName>
    <definedName name="TENDERNO.181-" localSheetId="0">'FORM B - PRICES W UNIV. FUND'!#REF!</definedName>
    <definedName name="TENDERNO.181-">#REF!</definedName>
    <definedName name="TENDERSUBMISSI" localSheetId="0">'FORM B - PRICES W UNIV. FUND'!#REF!</definedName>
    <definedName name="TENDERSUBMISSI">#REF!</definedName>
    <definedName name="TESTHEAD" localSheetId="0">'FORM B - PRICES W UNIV. FUND'!#REF!</definedName>
    <definedName name="TESTHEAD">#REF!</definedName>
    <definedName name="XEVERYTHING" localSheetId="0">'FORM B - PRICES W UNIV. FUND'!$B$1:$IV$94</definedName>
    <definedName name="XEVERYTHING">#REF!</definedName>
    <definedName name="XITEMS" localSheetId="0">'FORM B - PRICES W UNIV. FUND'!$B$7:$IV$94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<sst xmlns="http://schemas.openxmlformats.org/spreadsheetml/2006/main" count="621" uniqueCount="329">
  <si>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</si>
  <si>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</si>
  <si>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</si>
  <si>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</si>
  <si>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</si>
  <si>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</si>
  <si>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</si>
  <si>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</si>
  <si>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</si>
  <si>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</si>
  <si>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</si>
  <si>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</si>
  <si>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</si>
  <si>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</si>
  <si>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</si>
  <si>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</si>
  <si>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</si>
  <si>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</si>
  <si>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</si>
  <si>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</si>
  <si>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</si>
  <si>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</si>
  <si>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</si>
  <si>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</si>
  <si>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(SEE B9)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</si>
  <si>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</si>
  <si>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</si>
  <si>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</si>
  <si>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</si>
  <si>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</si>
  <si>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</si>
  <si>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A012</t>
  </si>
  <si>
    <t>A.1</t>
  </si>
  <si>
    <t>Grading of Boulevards</t>
  </si>
  <si>
    <t>CW 3110-R8</t>
  </si>
  <si>
    <t>m²</t>
  </si>
  <si>
    <t>A013</t>
  </si>
  <si>
    <t>A.2</t>
  </si>
  <si>
    <t xml:space="preserve">Ditch Grading </t>
  </si>
  <si>
    <t xml:space="preserve">CW 3110-R8 </t>
  </si>
  <si>
    <t>B001</t>
  </si>
  <si>
    <t>A.3</t>
  </si>
  <si>
    <t>Pavement Removal</t>
  </si>
  <si>
    <t>B002</t>
  </si>
  <si>
    <t>i)</t>
  </si>
  <si>
    <t>Concrete Pavement</t>
  </si>
  <si>
    <t>B004</t>
  </si>
  <si>
    <t>A.4</t>
  </si>
  <si>
    <t>Slab Replacement</t>
  </si>
  <si>
    <t xml:space="preserve">CW 3230-R5
</t>
  </si>
  <si>
    <t>B013</t>
  </si>
  <si>
    <t>200 mm Concrete Pavement (Plain-Dowelled)</t>
  </si>
  <si>
    <t>B017</t>
  </si>
  <si>
    <t>A.5</t>
  </si>
  <si>
    <t>Partial Slab Patches</t>
  </si>
  <si>
    <t>B026</t>
  </si>
  <si>
    <t>200 mm Concrete Pavement (Type A)</t>
  </si>
  <si>
    <t>B027</t>
  </si>
  <si>
    <t>ii)</t>
  </si>
  <si>
    <t>200 mm Concrete Pavement (Type B)</t>
  </si>
  <si>
    <t>B028</t>
  </si>
  <si>
    <t>iii)</t>
  </si>
  <si>
    <t>200 mm Concrete Pavement (Type C)</t>
  </si>
  <si>
    <t>B029</t>
  </si>
  <si>
    <t>iv)</t>
  </si>
  <si>
    <t>200 mm Concrete Pavement (Type D)</t>
  </si>
  <si>
    <t>B094</t>
  </si>
  <si>
    <t>A.6</t>
  </si>
  <si>
    <t>Drilled Dowels</t>
  </si>
  <si>
    <t>CW 3230-R5</t>
  </si>
  <si>
    <t>B095</t>
  </si>
  <si>
    <t>19.1 mm Diameter</t>
  </si>
  <si>
    <t>each</t>
  </si>
  <si>
    <t>B097</t>
  </si>
  <si>
    <t>A.7</t>
  </si>
  <si>
    <t>Drilled Tie Bars</t>
  </si>
  <si>
    <t>B099</t>
  </si>
  <si>
    <t>25 M Deformed Tie Bar</t>
  </si>
  <si>
    <t>B107</t>
  </si>
  <si>
    <t>A.8</t>
  </si>
  <si>
    <t xml:space="preserve">Miscellaneous Concrete Slab Installation </t>
  </si>
  <si>
    <t xml:space="preserve">CW 3235-R6  </t>
  </si>
  <si>
    <t>B108</t>
  </si>
  <si>
    <t>Median Slab</t>
  </si>
  <si>
    <t>SD-227A</t>
  </si>
  <si>
    <t>B112</t>
  </si>
  <si>
    <t>Bullnose</t>
  </si>
  <si>
    <t>SD-227C</t>
  </si>
  <si>
    <t>B114</t>
  </si>
  <si>
    <t>A.9</t>
  </si>
  <si>
    <t xml:space="preserve">Miscellaneous Concrete Slab Renewal </t>
  </si>
  <si>
    <t>B118</t>
  </si>
  <si>
    <t>Sidewalk</t>
  </si>
  <si>
    <t>SD-228A</t>
  </si>
  <si>
    <t>B119</t>
  </si>
  <si>
    <t>a) Less than 5 sq.m.</t>
  </si>
  <si>
    <t>B120</t>
  </si>
  <si>
    <t>b) 5 sq.m. to 20 sq.m.</t>
  </si>
  <si>
    <t>B121</t>
  </si>
  <si>
    <t>c) Greater than 20 sq.m.</t>
  </si>
  <si>
    <t>B122</t>
  </si>
  <si>
    <t>B125A</t>
  </si>
  <si>
    <t>A.10</t>
  </si>
  <si>
    <t>Removal of Precast Sidewalk Blocks</t>
  </si>
  <si>
    <t>B126</t>
  </si>
  <si>
    <t>A.11</t>
  </si>
  <si>
    <t>Concrete Curb Removal</t>
  </si>
  <si>
    <t xml:space="preserve">CW 3240-R6 </t>
  </si>
  <si>
    <t>B127</t>
  </si>
  <si>
    <t>Barrier (Separate)</t>
  </si>
  <si>
    <t>m</t>
  </si>
  <si>
    <t>B132</t>
  </si>
  <si>
    <t>Curb Ramp</t>
  </si>
  <si>
    <t>B135</t>
  </si>
  <si>
    <t>A.12</t>
  </si>
  <si>
    <t>Concrete Curb Installation</t>
  </si>
  <si>
    <t>B150</t>
  </si>
  <si>
    <t>Curb Ramp (15mm ht, Depressed)</t>
  </si>
  <si>
    <t>SD-229A,B,C</t>
  </si>
  <si>
    <t>B152</t>
  </si>
  <si>
    <t>Splash Strip (150mm ht, Barrier Curb, Integral, 600mm width)</t>
  </si>
  <si>
    <t>SD-227B</t>
  </si>
  <si>
    <t>B154</t>
  </si>
  <si>
    <t>A.13</t>
  </si>
  <si>
    <t>Concrete Curb Renewal</t>
  </si>
  <si>
    <t>B155</t>
  </si>
  <si>
    <t>Barrier (150mm ht, Dowelled)</t>
  </si>
  <si>
    <t>SD-205,
SD206A</t>
  </si>
  <si>
    <t>B157</t>
  </si>
  <si>
    <t>a) 3 m to 30 m</t>
  </si>
  <si>
    <t>B158</t>
  </si>
  <si>
    <t>b) Greater than 30 m</t>
  </si>
  <si>
    <t>B184</t>
  </si>
  <si>
    <t>SD-229 E</t>
  </si>
  <si>
    <t>B188</t>
  </si>
  <si>
    <t>A.14</t>
  </si>
  <si>
    <t>Supply and Installation of Dowel Assemblies</t>
  </si>
  <si>
    <t>CW 3310-R10</t>
  </si>
  <si>
    <t>B190</t>
  </si>
  <si>
    <t>A.15</t>
  </si>
  <si>
    <t xml:space="preserve">Construction of Asphaltic Concrete Overlay </t>
  </si>
  <si>
    <t xml:space="preserve">CW 3410-R7 </t>
  </si>
  <si>
    <t>B191</t>
  </si>
  <si>
    <t>Main Line Paving</t>
  </si>
  <si>
    <t>B193</t>
  </si>
  <si>
    <t>a) Type IA</t>
  </si>
  <si>
    <t>tonne</t>
  </si>
  <si>
    <t>B194</t>
  </si>
  <si>
    <t>Tie-ins and Approaches</t>
  </si>
  <si>
    <t>B195</t>
  </si>
  <si>
    <t>B200</t>
  </si>
  <si>
    <t>A.16</t>
  </si>
  <si>
    <t>Planing of Pavement</t>
  </si>
  <si>
    <t xml:space="preserve">CW 3450-R4 </t>
  </si>
  <si>
    <t>B201</t>
  </si>
  <si>
    <t>0 - 50 mm Depth (Asphalt)</t>
  </si>
  <si>
    <t>B202</t>
  </si>
  <si>
    <t>50 - 100 mm Depth (Asphalt)</t>
  </si>
  <si>
    <t>B203</t>
  </si>
  <si>
    <t>0 - 50 mm Depth (Concrete)</t>
  </si>
  <si>
    <t>A.17</t>
  </si>
  <si>
    <t>Partial Depth Patching of Existing Joints</t>
  </si>
  <si>
    <t>Asphalt Partial Depth Patch</t>
  </si>
  <si>
    <t>A.18</t>
  </si>
  <si>
    <t>Asphalt Patching over Full Depth Concrete Repairs</t>
  </si>
  <si>
    <t>D005</t>
  </si>
  <si>
    <t>A.19</t>
  </si>
  <si>
    <t>Longitudinal Joint &amp; Crack Filling ( &gt; 25mm in width )</t>
  </si>
  <si>
    <t>CW 3250-R6</t>
  </si>
  <si>
    <t>D006</t>
  </si>
  <si>
    <t>A.20</t>
  </si>
  <si>
    <t xml:space="preserve">Reflective Crack Maintenance </t>
  </si>
  <si>
    <t>E006</t>
  </si>
  <si>
    <t>A.21</t>
  </si>
  <si>
    <t xml:space="preserve">Catch Pit </t>
  </si>
  <si>
    <t>CW 2130-R10</t>
  </si>
  <si>
    <t>E007</t>
  </si>
  <si>
    <t>SD-023</t>
  </si>
  <si>
    <t>E007A</t>
  </si>
  <si>
    <t>A.22</t>
  </si>
  <si>
    <t xml:space="preserve">Remove and Replace Existing Catch Basin  </t>
  </si>
  <si>
    <t>E007B</t>
  </si>
  <si>
    <t>SD-024</t>
  </si>
  <si>
    <t>E007D</t>
  </si>
  <si>
    <t>A.23</t>
  </si>
  <si>
    <t>Remove and Replace Existing Catch Pit</t>
  </si>
  <si>
    <t>E007E</t>
  </si>
  <si>
    <t>E012</t>
  </si>
  <si>
    <t>A.24</t>
  </si>
  <si>
    <t>Drainage Connection Pipe</t>
  </si>
  <si>
    <t>E023</t>
  </si>
  <si>
    <t>A.25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</si>
  <si>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</si>
  <si>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</si>
  <si>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</si>
  <si>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</si>
  <si>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</si>
  <si>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</si>
  <si>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</si>
  <si>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E034</t>
  </si>
  <si>
    <t>A.26</t>
  </si>
  <si>
    <t>Connecting to Existing Catch Basin</t>
  </si>
  <si>
    <t>E035</t>
  </si>
  <si>
    <t>250mm Drainage Connection Pipe</t>
  </si>
  <si>
    <t>E050</t>
  </si>
  <si>
    <t>A.27</t>
  </si>
  <si>
    <t>Abandonment of Existing Drainage Inlets</t>
  </si>
  <si>
    <t>F001</t>
  </si>
  <si>
    <t>A.28</t>
  </si>
  <si>
    <t>Adjustment of Catch Basins / Manholes Frames</t>
  </si>
  <si>
    <t>CW 3210-R6</t>
  </si>
  <si>
    <t>F002</t>
  </si>
  <si>
    <t>A.29</t>
  </si>
  <si>
    <t>Replacing Existing Risers</t>
  </si>
  <si>
    <t>F002A</t>
  </si>
  <si>
    <t>Pre-cast concrete risers</t>
  </si>
  <si>
    <t>vert. m</t>
  </si>
  <si>
    <t>F003</t>
  </si>
  <si>
    <t>A.30</t>
  </si>
  <si>
    <t>Lifter Rings</t>
  </si>
  <si>
    <t>F005</t>
  </si>
  <si>
    <t>51mm</t>
  </si>
  <si>
    <t>F007</t>
  </si>
  <si>
    <t>76mm</t>
  </si>
  <si>
    <t>F009</t>
  </si>
  <si>
    <t>A.31</t>
  </si>
  <si>
    <t>Adjustment of Valve Boxes</t>
  </si>
  <si>
    <t>F010</t>
  </si>
  <si>
    <t>A.32</t>
  </si>
  <si>
    <t>Valve Box Extensions</t>
  </si>
  <si>
    <t>G001</t>
  </si>
  <si>
    <t>A.33</t>
  </si>
  <si>
    <t>Sodding</t>
  </si>
  <si>
    <t>CW 3510-R8</t>
  </si>
  <si>
    <t>G002</t>
  </si>
  <si>
    <t xml:space="preserve"> width &lt; 600mm</t>
  </si>
  <si>
    <t>G003</t>
  </si>
  <si>
    <t xml:space="preserve"> width &gt; or = 600mm</t>
  </si>
  <si>
    <t>A003</t>
  </si>
  <si>
    <t>B.1</t>
  </si>
  <si>
    <t>Excavation</t>
  </si>
  <si>
    <t>m³</t>
  </si>
  <si>
    <t>A004</t>
  </si>
  <si>
    <t>B.2</t>
  </si>
  <si>
    <t>Sub-Grade Compaction</t>
  </si>
  <si>
    <t>A007</t>
  </si>
  <si>
    <t>B.3</t>
  </si>
  <si>
    <t>Crushed Sub-base Material</t>
  </si>
  <si>
    <t>A008</t>
  </si>
  <si>
    <t>A005</t>
  </si>
  <si>
    <t>B.4</t>
  </si>
  <si>
    <t>Placing Suitable Site Sub-base Material</t>
  </si>
  <si>
    <t>A010</t>
  </si>
  <si>
    <t>B.5</t>
  </si>
  <si>
    <t>Supplying and Placing Base Course Material</t>
  </si>
  <si>
    <t>B.6</t>
  </si>
  <si>
    <t>B.7</t>
  </si>
  <si>
    <t>A022</t>
  </si>
  <si>
    <t>B.8</t>
  </si>
  <si>
    <t>Separation/Reinforcement Geotextile Fabric</t>
  </si>
  <si>
    <t>CW 3130-R1</t>
  </si>
  <si>
    <t>B.9</t>
  </si>
  <si>
    <t>B003</t>
  </si>
  <si>
    <t>Asphalt Pavement</t>
  </si>
  <si>
    <t>B100</t>
  </si>
  <si>
    <t>B.10</t>
  </si>
  <si>
    <t>Miscellaneous Concrete Slab Removal</t>
  </si>
  <si>
    <t>B105</t>
  </si>
  <si>
    <t>B.11</t>
  </si>
  <si>
    <t>B.12</t>
  </si>
  <si>
    <t>B.13</t>
  </si>
  <si>
    <t>B136</t>
  </si>
  <si>
    <t>SD-205</t>
  </si>
  <si>
    <t>B189</t>
  </si>
  <si>
    <t>B.14</t>
  </si>
  <si>
    <t>Regrading Existing Interlocking Paving Stones</t>
  </si>
  <si>
    <t>CW 3330-R3</t>
  </si>
  <si>
    <t>B.15</t>
  </si>
  <si>
    <t>Removal of Interlocking Paving Stones</t>
  </si>
  <si>
    <t>C001</t>
  </si>
  <si>
    <t>B.16</t>
  </si>
  <si>
    <t>Concrete Pavements, Median Slabs, Bull-noses, and Safety Medians</t>
  </si>
  <si>
    <t>C008</t>
  </si>
  <si>
    <t>Construction of 200 mm Concrete Pavement (Reinforced)</t>
  </si>
  <si>
    <t>C010</t>
  </si>
  <si>
    <t>Construction of 200 mm Concrete Pavement (Plain-Dowelled)</t>
  </si>
  <si>
    <t>C018</t>
  </si>
  <si>
    <t>Construction of Monolithic Concrete Bull-noses</t>
  </si>
  <si>
    <t>C032</t>
  </si>
  <si>
    <t>B.17</t>
  </si>
  <si>
    <t>Concrete Curbs, Curb and Gutter, and Splash Strips</t>
  </si>
  <si>
    <t>C033</t>
  </si>
  <si>
    <t>Construction of  Barrier (150mm ht, Dowelled) Slip Form Paving</t>
  </si>
  <si>
    <t>C046</t>
  </si>
  <si>
    <t>Construction of  Curb Ramp (15mm ht, depressed)</t>
  </si>
  <si>
    <t>SD-229E</t>
  </si>
  <si>
    <t>C051</t>
  </si>
  <si>
    <t>B.18</t>
  </si>
  <si>
    <t>100 mm Concrete Sidewalk</t>
  </si>
  <si>
    <t xml:space="preserve">CW 3325-R2  </t>
  </si>
  <si>
    <t>C052</t>
  </si>
  <si>
    <t>B.19</t>
  </si>
  <si>
    <t>Interlocking Paving Stones</t>
  </si>
  <si>
    <t>B.20</t>
  </si>
  <si>
    <t>B.23</t>
  </si>
  <si>
    <t>B.26</t>
  </si>
  <si>
    <t>B.27</t>
  </si>
  <si>
    <t>B.28</t>
  </si>
  <si>
    <t>B.29</t>
  </si>
  <si>
    <t>G004</t>
  </si>
  <si>
    <t>Seeding</t>
  </si>
  <si>
    <t>CW 3520-R6</t>
  </si>
  <si>
    <t>50 mm - Limestone</t>
  </si>
  <si>
    <r>
      <t xml:space="preserve">PART 2     </t>
    </r>
    <r>
      <rPr>
        <b/>
        <i/>
        <sz val="16"/>
        <rFont val="Arial"/>
        <family val="2"/>
      </rPr>
      <t xml:space="preserve"> UNIVERSITY OF MANITOBA FUNDED WORK</t>
    </r>
  </si>
  <si>
    <t>Splash Strip (150mm ht, Barrier Curb, Integral, 600mm width) Slip Form Paving</t>
  </si>
  <si>
    <t>CHANCELLOR MATHESON - REHABILITATION - CITY OF WINNIPEG</t>
  </si>
  <si>
    <t>CHANCELLOR MATHESON - NEW CONSTRUCTION AND ASSOCIATED DEVELOPMENT WORKS - UNIVERSITY OF MANITOBA</t>
  </si>
  <si>
    <t>B077</t>
  </si>
  <si>
    <t>Partial Slab Patches 
- Early Opening (72 hour)</t>
  </si>
  <si>
    <t>B087</t>
  </si>
  <si>
    <t>E6</t>
  </si>
  <si>
    <t>E7</t>
  </si>
  <si>
    <t>E10</t>
  </si>
  <si>
    <t>A.34</t>
  </si>
  <si>
    <t>Barrier (150mm ht, Dowelled) Slip Form Paving</t>
  </si>
  <si>
    <t>B.21</t>
  </si>
  <si>
    <t>B.22</t>
  </si>
  <si>
    <t>B.24</t>
  </si>
  <si>
    <t>B.25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</si>
</sst>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0.0"/>
  </numFmts>
  <fonts count="1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0"/>
      <name val="MS Sans Serif"/>
      <family val="0"/>
    </font>
    <font>
      <sz val="10"/>
      <color indexed="20"/>
      <name val="MS Sans Serif"/>
      <family val="0"/>
    </font>
    <font>
      <sz val="12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0"/>
    </font>
    <font>
      <sz val="12"/>
      <color indexed="18"/>
      <name val="Arial"/>
      <family val="2"/>
    </font>
    <font>
      <b/>
      <sz val="10"/>
      <name val="MS Sans Serif"/>
      <family val="2"/>
    </font>
    <font>
      <sz val="10"/>
      <color indexed="18"/>
      <name val="MS Sans Serif"/>
      <family val="0"/>
    </font>
    <font>
      <sz val="10"/>
      <color indexed="61"/>
      <name val="MS Sans Serif"/>
      <family val="0"/>
    </font>
    <font>
      <b/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3">
    <xf numFmtId="0" fontId="0" fillId="2" borderId="0" xfId="0" applyNumberFormat="1" applyAlignment="1">
      <alignment/>
    </xf>
    <xf numFmtId="1" fontId="0" fillId="0" borderId="1" xfId="0" applyNumberFormat="1" applyFill="1" applyBorder="1" applyAlignment="1">
      <alignment horizontal="center" vertical="top"/>
    </xf>
    <xf numFmtId="166" fontId="0" fillId="0" borderId="1" xfId="0" applyNumberFormat="1" applyFill="1" applyBorder="1" applyAlignment="1">
      <alignment horizontal="right"/>
    </xf>
    <xf numFmtId="4" fontId="0" fillId="0" borderId="2" xfId="0" applyNumberFormat="1" applyFont="1" applyFill="1" applyBorder="1" applyAlignment="1" applyProtection="1">
      <alignment horizontal="center" vertical="top" wrapText="1"/>
      <protection/>
    </xf>
    <xf numFmtId="173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" fontId="0" fillId="0" borderId="2" xfId="0" applyNumberFormat="1" applyFont="1" applyFill="1" applyBorder="1" applyAlignment="1" applyProtection="1">
      <alignment horizontal="right" vertical="top"/>
      <protection/>
    </xf>
    <xf numFmtId="174" fontId="0" fillId="0" borderId="2" xfId="0" applyNumberFormat="1" applyFont="1" applyFill="1" applyBorder="1" applyAlignment="1" applyProtection="1">
      <alignment vertical="top"/>
      <protection locked="0"/>
    </xf>
    <xf numFmtId="174" fontId="0" fillId="0" borderId="2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top"/>
      <protection/>
    </xf>
    <xf numFmtId="176" fontId="0" fillId="0" borderId="2" xfId="0" applyNumberFormat="1" applyFont="1" applyFill="1" applyBorder="1" applyAlignment="1" applyProtection="1">
      <alignment horizontal="center" vertical="top"/>
      <protection/>
    </xf>
    <xf numFmtId="4" fontId="0" fillId="0" borderId="2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173" fontId="0" fillId="0" borderId="2" xfId="0" applyNumberFormat="1" applyFont="1" applyFill="1" applyBorder="1" applyAlignment="1" applyProtection="1">
      <alignment horizontal="right" vertical="top" wrapText="1"/>
      <protection/>
    </xf>
    <xf numFmtId="173" fontId="0" fillId="0" borderId="2" xfId="0" applyNumberFormat="1" applyFont="1" applyFill="1" applyBorder="1" applyAlignment="1" applyProtection="1">
      <alignment horizontal="left" vertical="top" wrapText="1" indent="2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0" fillId="0" borderId="2" xfId="0" applyNumberFormat="1" applyFont="1" applyFill="1" applyBorder="1" applyAlignment="1" applyProtection="1">
      <alignment horizontal="right" vertical="top" wrapText="1"/>
      <protection/>
    </xf>
    <xf numFmtId="174" fontId="0" fillId="0" borderId="2" xfId="0" applyNumberFormat="1" applyFont="1" applyFill="1" applyBorder="1" applyAlignment="1" applyProtection="1">
      <alignment vertical="top" wrapText="1"/>
      <protection/>
    </xf>
    <xf numFmtId="4" fontId="11" fillId="0" borderId="2" xfId="0" applyNumberFormat="1" applyFont="1" applyFill="1" applyBorder="1" applyAlignment="1" applyProtection="1">
      <alignment horizontal="center" vertical="top" wrapText="1"/>
      <protection/>
    </xf>
    <xf numFmtId="173" fontId="11" fillId="0" borderId="2" xfId="0" applyNumberFormat="1" applyFont="1" applyFill="1" applyBorder="1" applyAlignment="1" applyProtection="1">
      <alignment horizontal="left" vertical="top" wrapText="1"/>
      <protection/>
    </xf>
    <xf numFmtId="172" fontId="11" fillId="0" borderId="2" xfId="0" applyNumberFormat="1" applyFont="1" applyFill="1" applyBorder="1" applyAlignment="1" applyProtection="1">
      <alignment horizontal="left" vertical="top" wrapText="1"/>
      <protection/>
    </xf>
    <xf numFmtId="172" fontId="11" fillId="0" borderId="2" xfId="0" applyNumberFormat="1" applyFont="1" applyFill="1" applyBorder="1" applyAlignment="1" applyProtection="1">
      <alignment horizontal="center" vertical="top" wrapText="1"/>
      <protection/>
    </xf>
    <xf numFmtId="0" fontId="11" fillId="0" borderId="2" xfId="0" applyNumberFormat="1" applyFont="1" applyFill="1" applyBorder="1" applyAlignment="1" applyProtection="1">
      <alignment horizontal="center" vertical="top" wrapText="1"/>
      <protection/>
    </xf>
    <xf numFmtId="174" fontId="11" fillId="0" borderId="0" xfId="0" applyNumberFormat="1" applyFont="1" applyFill="1" applyBorder="1" applyAlignment="1" applyProtection="1">
      <alignment vertical="top"/>
      <protection/>
    </xf>
    <xf numFmtId="0" fontId="13" fillId="0" borderId="0" xfId="0" applyFont="1" applyFill="1" applyAlignment="1">
      <alignment/>
    </xf>
    <xf numFmtId="173" fontId="11" fillId="0" borderId="2" xfId="0" applyNumberFormat="1" applyFont="1" applyFill="1" applyBorder="1" applyAlignment="1" applyProtection="1">
      <alignment horizontal="right" vertical="top" wrapText="1"/>
      <protection/>
    </xf>
    <xf numFmtId="172" fontId="0" fillId="0" borderId="2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 vertical="top"/>
    </xf>
    <xf numFmtId="177" fontId="0" fillId="0" borderId="2" xfId="0" applyNumberFormat="1" applyFont="1" applyFill="1" applyBorder="1" applyAlignment="1" applyProtection="1">
      <alignment horizontal="right" vertical="top" wrapText="1"/>
      <protection/>
    </xf>
    <xf numFmtId="173" fontId="0" fillId="0" borderId="3" xfId="0" applyNumberFormat="1" applyFont="1" applyFill="1" applyBorder="1" applyAlignment="1" applyProtection="1">
      <alignment horizontal="left" vertical="top" wrapText="1"/>
      <protection/>
    </xf>
    <xf numFmtId="172" fontId="0" fillId="0" borderId="3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Alignment="1">
      <alignment/>
    </xf>
    <xf numFmtId="173" fontId="0" fillId="0" borderId="2" xfId="0" applyNumberFormat="1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vertical="top" wrapText="1"/>
      <protection/>
    </xf>
    <xf numFmtId="0" fontId="13" fillId="0" borderId="0" xfId="0" applyFont="1" applyFill="1" applyBorder="1" applyAlignment="1">
      <alignment/>
    </xf>
    <xf numFmtId="166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166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166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166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/>
    </xf>
    <xf numFmtId="166" fontId="0" fillId="0" borderId="4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 vertical="top"/>
    </xf>
    <xf numFmtId="0" fontId="0" fillId="0" borderId="5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166" fontId="0" fillId="0" borderId="6" xfId="0" applyNumberFormat="1" applyFill="1" applyBorder="1" applyAlignment="1">
      <alignment horizontal="right"/>
    </xf>
    <xf numFmtId="166" fontId="0" fillId="0" borderId="7" xfId="0" applyNumberFormat="1" applyFill="1" applyBorder="1" applyAlignment="1">
      <alignment horizontal="right"/>
    </xf>
    <xf numFmtId="0" fontId="0" fillId="0" borderId="8" xfId="0" applyNumberFormat="1" applyFill="1" applyBorder="1" applyAlignment="1">
      <alignment vertical="top"/>
    </xf>
    <xf numFmtId="0" fontId="0" fillId="0" borderId="9" xfId="0" applyNumberFormat="1" applyFill="1" applyBorder="1" applyAlignment="1">
      <alignment/>
    </xf>
    <xf numFmtId="0" fontId="0" fillId="0" borderId="8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right"/>
    </xf>
    <xf numFmtId="0" fontId="0" fillId="0" borderId="8" xfId="0" applyNumberFormat="1" applyFill="1" applyBorder="1" applyAlignment="1">
      <alignment horizontal="right"/>
    </xf>
    <xf numFmtId="166" fontId="0" fillId="0" borderId="11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166" fontId="0" fillId="0" borderId="1" xfId="0" applyNumberForma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166" fontId="0" fillId="0" borderId="12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0" fontId="2" fillId="0" borderId="12" xfId="0" applyNumberFormat="1" applyFont="1" applyFill="1" applyBorder="1" applyAlignment="1">
      <alignment vertical="top"/>
    </xf>
    <xf numFmtId="172" fontId="2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>
      <alignment horizontal="center" vertical="top"/>
    </xf>
    <xf numFmtId="166" fontId="0" fillId="0" borderId="12" xfId="0" applyNumberFormat="1" applyFill="1" applyBorder="1" applyAlignment="1">
      <alignment horizontal="right"/>
    </xf>
    <xf numFmtId="172" fontId="2" fillId="0" borderId="12" xfId="0" applyNumberFormat="1" applyFont="1" applyFill="1" applyBorder="1" applyAlignment="1" applyProtection="1">
      <alignment horizontal="left" vertical="center" wrapText="1"/>
      <protection/>
    </xf>
    <xf numFmtId="1" fontId="0" fillId="0" borderId="1" xfId="0" applyNumberFormat="1" applyFill="1" applyBorder="1" applyAlignment="1">
      <alignment vertical="top"/>
    </xf>
    <xf numFmtId="0" fontId="0" fillId="0" borderId="12" xfId="0" applyNumberFormat="1" applyFill="1" applyBorder="1" applyAlignment="1">
      <alignment horizontal="center" vertical="top"/>
    </xf>
    <xf numFmtId="0" fontId="0" fillId="0" borderId="1" xfId="0" applyNumberFormat="1" applyFill="1" applyBorder="1" applyAlignment="1">
      <alignment vertical="top"/>
    </xf>
    <xf numFmtId="1" fontId="11" fillId="0" borderId="0" xfId="0" applyNumberFormat="1" applyFont="1" applyFill="1" applyBorder="1" applyAlignment="1" applyProtection="1">
      <alignment vertical="top"/>
      <protection/>
    </xf>
    <xf numFmtId="1" fontId="0" fillId="0" borderId="0" xfId="0" applyNumberFormat="1" applyFont="1" applyFill="1" applyBorder="1" applyAlignment="1" applyProtection="1">
      <alignment vertical="top"/>
      <protection/>
    </xf>
    <xf numFmtId="174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12" xfId="0" applyNumberFormat="1" applyFill="1" applyBorder="1" applyAlignment="1">
      <alignment vertical="top"/>
    </xf>
    <xf numFmtId="166" fontId="0" fillId="0" borderId="13" xfId="0" applyNumberForma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right"/>
    </xf>
    <xf numFmtId="166" fontId="0" fillId="0" borderId="13" xfId="0" applyNumberFormat="1" applyFill="1" applyBorder="1" applyAlignment="1">
      <alignment horizontal="right" vertical="center"/>
    </xf>
    <xf numFmtId="0" fontId="0" fillId="0" borderId="1" xfId="0" applyNumberFormat="1" applyFill="1" applyBorder="1" applyAlignment="1">
      <alignment horizontal="right"/>
    </xf>
    <xf numFmtId="0" fontId="0" fillId="0" borderId="14" xfId="0" applyNumberFormat="1" applyFill="1" applyBorder="1" applyAlignment="1">
      <alignment vertical="top"/>
    </xf>
    <xf numFmtId="0" fontId="8" fillId="0" borderId="15" xfId="0" applyNumberFormat="1" applyFont="1" applyFill="1" applyBorder="1" applyAlignment="1">
      <alignment horizontal="centerContinuous"/>
    </xf>
    <xf numFmtId="0" fontId="0" fillId="0" borderId="15" xfId="0" applyNumberFormat="1" applyFill="1" applyBorder="1" applyAlignment="1">
      <alignment horizontal="centerContinuous"/>
    </xf>
    <xf numFmtId="0" fontId="0" fillId="0" borderId="16" xfId="0" applyNumberFormat="1" applyFill="1" applyBorder="1" applyAlignment="1">
      <alignment horizontal="right"/>
    </xf>
    <xf numFmtId="0" fontId="0" fillId="0" borderId="1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0" fillId="0" borderId="17" xfId="0" applyNumberForma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left"/>
    </xf>
    <xf numFmtId="1" fontId="0" fillId="0" borderId="19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/>
    </xf>
    <xf numFmtId="166" fontId="4" fillId="0" borderId="20" xfId="0" applyNumberFormat="1" applyFont="1" applyFill="1" applyBorder="1" applyAlignment="1">
      <alignment horizontal="right"/>
    </xf>
    <xf numFmtId="166" fontId="0" fillId="0" borderId="20" xfId="0" applyNumberFormat="1" applyFill="1" applyBorder="1" applyAlignment="1">
      <alignment horizontal="right"/>
    </xf>
    <xf numFmtId="166" fontId="0" fillId="0" borderId="8" xfId="0" applyNumberFormat="1" applyFill="1" applyBorder="1" applyAlignment="1">
      <alignment horizontal="right" vertical="center"/>
    </xf>
    <xf numFmtId="166" fontId="0" fillId="0" borderId="21" xfId="0" applyNumberFormat="1" applyFill="1" applyBorder="1" applyAlignment="1">
      <alignment horizontal="right"/>
    </xf>
    <xf numFmtId="166" fontId="0" fillId="0" borderId="22" xfId="0" applyNumberFormat="1" applyFill="1" applyBorder="1" applyAlignment="1">
      <alignment horizontal="right"/>
    </xf>
    <xf numFmtId="0" fontId="0" fillId="0" borderId="23" xfId="0" applyNumberFormat="1" applyFill="1" applyBorder="1" applyAlignment="1">
      <alignment vertical="top"/>
    </xf>
    <xf numFmtId="0" fontId="0" fillId="0" borderId="24" xfId="0" applyNumberFormat="1" applyFill="1" applyBorder="1" applyAlignment="1">
      <alignment/>
    </xf>
    <xf numFmtId="0" fontId="0" fillId="0" borderId="24" xfId="0" applyNumberFormat="1" applyFill="1" applyBorder="1" applyAlignment="1">
      <alignment horizontal="center"/>
    </xf>
    <xf numFmtId="166" fontId="0" fillId="0" borderId="24" xfId="0" applyNumberFormat="1" applyFill="1" applyBorder="1" applyAlignment="1">
      <alignment horizontal="right"/>
    </xf>
    <xf numFmtId="0" fontId="0" fillId="0" borderId="25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0" fontId="18" fillId="0" borderId="0" xfId="0" applyNumberFormat="1" applyFont="1" applyFill="1" applyAlignment="1">
      <alignment/>
    </xf>
    <xf numFmtId="1" fontId="3" fillId="0" borderId="26" xfId="0" applyNumberFormat="1" applyFont="1" applyFill="1" applyBorder="1" applyAlignment="1">
      <alignment horizontal="left" vertical="center" wrapText="1"/>
    </xf>
    <xf numFmtId="0" fontId="0" fillId="0" borderId="27" xfId="0" applyNumberFormat="1" applyFill="1" applyBorder="1" applyAlignment="1">
      <alignment vertical="center" wrapText="1"/>
    </xf>
    <xf numFmtId="0" fontId="0" fillId="0" borderId="28" xfId="0" applyNumberFormat="1" applyFill="1" applyBorder="1" applyAlignment="1">
      <alignment vertical="center" wrapText="1"/>
    </xf>
    <xf numFmtId="1" fontId="3" fillId="0" borderId="29" xfId="0" applyNumberFormat="1" applyFont="1" applyFill="1" applyBorder="1" applyAlignment="1">
      <alignment horizontal="left" vertical="center" wrapText="1"/>
    </xf>
    <xf numFmtId="0" fontId="0" fillId="0" borderId="30" xfId="0" applyNumberFormat="1" applyFill="1" applyBorder="1" applyAlignment="1">
      <alignment vertical="center" wrapText="1"/>
    </xf>
    <xf numFmtId="0" fontId="0" fillId="0" borderId="31" xfId="0" applyNumberFormat="1" applyFill="1" applyBorder="1" applyAlignment="1">
      <alignment vertical="center" wrapText="1"/>
    </xf>
    <xf numFmtId="0" fontId="0" fillId="0" borderId="32" xfId="0" applyNumberFormat="1" applyFill="1" applyBorder="1" applyAlignment="1">
      <alignment/>
    </xf>
    <xf numFmtId="0" fontId="0" fillId="0" borderId="33" xfId="0" applyNumberFormat="1" applyFill="1" applyBorder="1" applyAlignment="1">
      <alignment/>
    </xf>
    <xf numFmtId="166" fontId="0" fillId="0" borderId="34" xfId="0" applyNumberFormat="1" applyFill="1" applyBorder="1" applyAlignment="1">
      <alignment horizontal="center"/>
    </xf>
    <xf numFmtId="0" fontId="0" fillId="0" borderId="35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36" xfId="0" applyNumberFormat="1" applyFill="1" applyBorder="1" applyAlignment="1">
      <alignment/>
    </xf>
    <xf numFmtId="0" fontId="0" fillId="0" borderId="3" xfId="0" applyNumberFormat="1" applyFill="1" applyBorder="1" applyAlignment="1" quotePrefix="1">
      <alignment/>
    </xf>
    <xf numFmtId="0" fontId="8" fillId="0" borderId="37" xfId="0" applyNumberFormat="1" applyFont="1" applyFill="1" applyBorder="1" applyAlignment="1">
      <alignment vertical="top"/>
    </xf>
    <xf numFmtId="0" fontId="0" fillId="0" borderId="38" xfId="0" applyNumberFormat="1" applyFill="1" applyBorder="1" applyAlignment="1">
      <alignment/>
    </xf>
    <xf numFmtId="0" fontId="0" fillId="0" borderId="39" xfId="0" applyNumberFormat="1" applyFill="1" applyBorder="1" applyAlignment="1">
      <alignment/>
    </xf>
    <xf numFmtId="0" fontId="8" fillId="0" borderId="40" xfId="0" applyNumberFormat="1" applyFont="1" applyFill="1" applyBorder="1" applyAlignment="1">
      <alignment vertical="center"/>
    </xf>
    <xf numFmtId="0" fontId="0" fillId="0" borderId="41" xfId="0" applyNumberFormat="1" applyFill="1" applyBorder="1" applyAlignment="1">
      <alignment vertical="center"/>
    </xf>
    <xf numFmtId="0" fontId="8" fillId="0" borderId="42" xfId="0" applyNumberFormat="1" applyFont="1" applyFill="1" applyBorder="1" applyAlignment="1">
      <alignment vertical="center"/>
    </xf>
    <xf numFmtId="0" fontId="0" fillId="0" borderId="5" xfId="0" applyNumberFormat="1" applyFill="1" applyBorder="1" applyAlignment="1">
      <alignment vertical="center"/>
    </xf>
    <xf numFmtId="0" fontId="0" fillId="0" borderId="6" xfId="0" applyNumberForma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vertical="center" wrapText="1"/>
    </xf>
    <xf numFmtId="0" fontId="0" fillId="0" borderId="43" xfId="0" applyNumberFormat="1" applyFill="1" applyBorder="1" applyAlignment="1">
      <alignment vertical="center" wrapText="1"/>
    </xf>
    <xf numFmtId="1" fontId="6" fillId="0" borderId="29" xfId="0" applyNumberFormat="1" applyFont="1" applyFill="1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5"/>
  <sheetViews>
    <sheetView showZeros="0" tabSelected="1" showOutlineSymbols="0" view="pageBreakPreview" zoomScale="75" zoomScaleNormal="85" zoomScaleSheetLayoutView="75" workbookViewId="0" topLeftCell="B1">
      <selection activeCell="G82" sqref="G82"/>
    </sheetView>
  </sheetViews>
  <sheetFormatPr defaultColWidth="8.77734375" defaultRowHeight="15"/>
  <cols>
    <col min="1" max="1" width="7.88671875" style="114" hidden="1" customWidth="1"/>
    <col min="2" max="2" width="8.77734375" style="49" customWidth="1"/>
    <col min="3" max="3" width="36.77734375" style="44" customWidth="1"/>
    <col min="4" max="4" width="12.77734375" style="115" customWidth="1"/>
    <col min="5" max="5" width="6.77734375" style="44" customWidth="1"/>
    <col min="6" max="6" width="11.77734375" style="44" customWidth="1"/>
    <col min="7" max="7" width="11.88671875" style="114" customWidth="1"/>
    <col min="8" max="8" width="10.77734375" style="114" bestFit="1" customWidth="1"/>
    <col min="9" max="16384" width="10.4453125" style="44" customWidth="1"/>
  </cols>
  <sheetData>
    <row r="1" spans="1:8" ht="15.75">
      <c r="A1" s="41"/>
      <c r="B1" s="42" t="s">
        <v>0</v>
      </c>
      <c r="C1" s="43"/>
      <c r="D1" s="43"/>
      <c r="E1" s="43"/>
      <c r="F1" s="43"/>
      <c r="G1" s="41"/>
      <c r="H1" s="43"/>
    </row>
    <row r="2" spans="1:8" ht="15">
      <c r="A2" s="45"/>
      <c r="B2" s="46" t="s">
        <v>24</v>
      </c>
      <c r="C2" s="47"/>
      <c r="D2" s="47"/>
      <c r="E2" s="47"/>
      <c r="F2" s="47"/>
      <c r="G2" s="45"/>
      <c r="H2" s="47"/>
    </row>
    <row r="3" spans="1:8" ht="15">
      <c r="A3" s="48"/>
      <c r="B3" s="49" t="s">
        <v>1</v>
      </c>
      <c r="C3" s="50"/>
      <c r="D3" s="50"/>
      <c r="E3" s="50"/>
      <c r="F3" s="50"/>
      <c r="G3" s="51"/>
      <c r="H3" s="52"/>
    </row>
    <row r="4" spans="1:8" ht="15">
      <c r="A4" s="53" t="s">
        <v>23</v>
      </c>
      <c r="B4" s="54" t="s">
        <v>3</v>
      </c>
      <c r="C4" s="55" t="s">
        <v>4</v>
      </c>
      <c r="D4" s="56" t="s">
        <v>5</v>
      </c>
      <c r="E4" s="57" t="s">
        <v>6</v>
      </c>
      <c r="F4" s="57" t="s">
        <v>7</v>
      </c>
      <c r="G4" s="58" t="s">
        <v>8</v>
      </c>
      <c r="H4" s="56" t="s">
        <v>9</v>
      </c>
    </row>
    <row r="5" spans="1:9" ht="15.75" thickBot="1">
      <c r="A5" s="59"/>
      <c r="B5" s="60"/>
      <c r="C5" s="61"/>
      <c r="D5" s="62" t="s">
        <v>10</v>
      </c>
      <c r="E5" s="63"/>
      <c r="F5" s="64" t="s">
        <v>11</v>
      </c>
      <c r="G5" s="65"/>
      <c r="H5" s="66"/>
      <c r="I5" s="16"/>
    </row>
    <row r="6" spans="1:9" ht="30" customHeight="1" thickTop="1">
      <c r="A6" s="2"/>
      <c r="B6" s="131" t="s">
        <v>27</v>
      </c>
      <c r="C6" s="132"/>
      <c r="D6" s="132"/>
      <c r="E6" s="132"/>
      <c r="F6" s="133"/>
      <c r="G6" s="67"/>
      <c r="H6" s="68"/>
      <c r="I6" s="116"/>
    </row>
    <row r="7" spans="1:8" s="72" customFormat="1" ht="30" customHeight="1">
      <c r="A7" s="69"/>
      <c r="B7" s="70" t="s">
        <v>12</v>
      </c>
      <c r="C7" s="139" t="s">
        <v>315</v>
      </c>
      <c r="D7" s="140"/>
      <c r="E7" s="140"/>
      <c r="F7" s="141"/>
      <c r="G7" s="69"/>
      <c r="H7" s="71" t="s">
        <v>2</v>
      </c>
    </row>
    <row r="8" spans="1:8" ht="33" customHeight="1">
      <c r="A8" s="2"/>
      <c r="B8" s="73"/>
      <c r="C8" s="74" t="s">
        <v>16</v>
      </c>
      <c r="D8" s="1"/>
      <c r="E8" s="75" t="s">
        <v>2</v>
      </c>
      <c r="F8" s="75" t="s">
        <v>2</v>
      </c>
      <c r="G8" s="2" t="s">
        <v>2</v>
      </c>
      <c r="H8" s="76"/>
    </row>
    <row r="9" spans="1:9" s="11" customFormat="1" ht="30" customHeight="1">
      <c r="A9" s="3" t="s">
        <v>31</v>
      </c>
      <c r="B9" s="4" t="s">
        <v>32</v>
      </c>
      <c r="C9" s="5" t="s">
        <v>33</v>
      </c>
      <c r="D9" s="6" t="s">
        <v>34</v>
      </c>
      <c r="E9" s="7" t="s">
        <v>35</v>
      </c>
      <c r="F9" s="8">
        <v>2800</v>
      </c>
      <c r="G9" s="9"/>
      <c r="H9" s="10">
        <f>ROUND(G9,2)*F9</f>
        <v>0</v>
      </c>
      <c r="I9" s="12"/>
    </row>
    <row r="10" spans="1:9" s="11" customFormat="1" ht="30" customHeight="1">
      <c r="A10" s="13" t="s">
        <v>36</v>
      </c>
      <c r="B10" s="4" t="s">
        <v>37</v>
      </c>
      <c r="C10" s="5" t="s">
        <v>38</v>
      </c>
      <c r="D10" s="6" t="s">
        <v>39</v>
      </c>
      <c r="E10" s="7" t="s">
        <v>35</v>
      </c>
      <c r="F10" s="8">
        <v>50</v>
      </c>
      <c r="G10" s="9"/>
      <c r="H10" s="10">
        <f>ROUND(G10,2)*F10</f>
        <v>0</v>
      </c>
      <c r="I10" s="12"/>
    </row>
    <row r="11" spans="1:8" ht="33" customHeight="1">
      <c r="A11" s="2"/>
      <c r="B11" s="73"/>
      <c r="C11" s="77" t="s">
        <v>17</v>
      </c>
      <c r="D11" s="1"/>
      <c r="E11" s="78"/>
      <c r="F11" s="1"/>
      <c r="G11" s="2"/>
      <c r="H11" s="76"/>
    </row>
    <row r="12" spans="1:9" s="16" customFormat="1" ht="30" customHeight="1">
      <c r="A12" s="14" t="s">
        <v>40</v>
      </c>
      <c r="B12" s="4" t="s">
        <v>41</v>
      </c>
      <c r="C12" s="5" t="s">
        <v>42</v>
      </c>
      <c r="D12" s="6" t="s">
        <v>34</v>
      </c>
      <c r="E12" s="7"/>
      <c r="F12" s="8"/>
      <c r="G12" s="15"/>
      <c r="H12" s="10"/>
      <c r="I12" s="12"/>
    </row>
    <row r="13" spans="1:9" s="11" customFormat="1" ht="30" customHeight="1">
      <c r="A13" s="14" t="s">
        <v>43</v>
      </c>
      <c r="B13" s="17" t="s">
        <v>44</v>
      </c>
      <c r="C13" s="5" t="s">
        <v>45</v>
      </c>
      <c r="D13" s="6" t="s">
        <v>2</v>
      </c>
      <c r="E13" s="7" t="s">
        <v>35</v>
      </c>
      <c r="F13" s="8">
        <v>27</v>
      </c>
      <c r="G13" s="9"/>
      <c r="H13" s="10">
        <f>ROUND(G13,2)*F13</f>
        <v>0</v>
      </c>
      <c r="I13" s="12"/>
    </row>
    <row r="14" spans="1:9" s="11" customFormat="1" ht="30" customHeight="1">
      <c r="A14" s="14" t="s">
        <v>46</v>
      </c>
      <c r="B14" s="4" t="s">
        <v>47</v>
      </c>
      <c r="C14" s="5" t="s">
        <v>48</v>
      </c>
      <c r="D14" s="6" t="s">
        <v>49</v>
      </c>
      <c r="E14" s="7"/>
      <c r="F14" s="8"/>
      <c r="G14" s="15"/>
      <c r="H14" s="10"/>
      <c r="I14" s="12"/>
    </row>
    <row r="15" spans="1:9" s="11" customFormat="1" ht="33" customHeight="1">
      <c r="A15" s="14" t="s">
        <v>50</v>
      </c>
      <c r="B15" s="17" t="s">
        <v>44</v>
      </c>
      <c r="C15" s="5" t="s">
        <v>51</v>
      </c>
      <c r="D15" s="6" t="s">
        <v>2</v>
      </c>
      <c r="E15" s="7" t="s">
        <v>35</v>
      </c>
      <c r="F15" s="8">
        <v>265</v>
      </c>
      <c r="G15" s="9"/>
      <c r="H15" s="10">
        <f>ROUND(G15,2)*F15</f>
        <v>0</v>
      </c>
      <c r="I15" s="12"/>
    </row>
    <row r="16" spans="1:9" s="11" customFormat="1" ht="30" customHeight="1">
      <c r="A16" s="14" t="s">
        <v>52</v>
      </c>
      <c r="B16" s="4" t="s">
        <v>53</v>
      </c>
      <c r="C16" s="5" t="s">
        <v>54</v>
      </c>
      <c r="D16" s="6" t="s">
        <v>49</v>
      </c>
      <c r="E16" s="7"/>
      <c r="F16" s="8"/>
      <c r="G16" s="15"/>
      <c r="H16" s="10"/>
      <c r="I16" s="12"/>
    </row>
    <row r="17" spans="1:9" s="11" customFormat="1" ht="30" customHeight="1">
      <c r="A17" s="14" t="s">
        <v>55</v>
      </c>
      <c r="B17" s="17" t="s">
        <v>44</v>
      </c>
      <c r="C17" s="5" t="s">
        <v>56</v>
      </c>
      <c r="D17" s="6" t="s">
        <v>2</v>
      </c>
      <c r="E17" s="7" t="s">
        <v>35</v>
      </c>
      <c r="F17" s="8">
        <v>55</v>
      </c>
      <c r="G17" s="9"/>
      <c r="H17" s="10">
        <f>ROUND(G17,2)*F17</f>
        <v>0</v>
      </c>
      <c r="I17" s="12"/>
    </row>
    <row r="18" spans="1:9" s="11" customFormat="1" ht="30" customHeight="1">
      <c r="A18" s="14" t="s">
        <v>57</v>
      </c>
      <c r="B18" s="17" t="s">
        <v>58</v>
      </c>
      <c r="C18" s="5" t="s">
        <v>59</v>
      </c>
      <c r="D18" s="6" t="s">
        <v>2</v>
      </c>
      <c r="E18" s="7" t="s">
        <v>35</v>
      </c>
      <c r="F18" s="8">
        <v>890</v>
      </c>
      <c r="G18" s="9"/>
      <c r="H18" s="10">
        <f>ROUND(G18,2)*F18</f>
        <v>0</v>
      </c>
      <c r="I18" s="12"/>
    </row>
    <row r="19" spans="1:9" s="11" customFormat="1" ht="30" customHeight="1">
      <c r="A19" s="14" t="s">
        <v>60</v>
      </c>
      <c r="B19" s="17" t="s">
        <v>61</v>
      </c>
      <c r="C19" s="5" t="s">
        <v>62</v>
      </c>
      <c r="D19" s="6" t="s">
        <v>2</v>
      </c>
      <c r="E19" s="7" t="s">
        <v>35</v>
      </c>
      <c r="F19" s="8">
        <v>105</v>
      </c>
      <c r="G19" s="9"/>
      <c r="H19" s="10">
        <f>ROUND(G19,2)*F19</f>
        <v>0</v>
      </c>
      <c r="I19" s="12"/>
    </row>
    <row r="20" spans="1:9" s="11" customFormat="1" ht="30" customHeight="1">
      <c r="A20" s="14" t="s">
        <v>63</v>
      </c>
      <c r="B20" s="17" t="s">
        <v>64</v>
      </c>
      <c r="C20" s="5" t="s">
        <v>65</v>
      </c>
      <c r="D20" s="6" t="s">
        <v>2</v>
      </c>
      <c r="E20" s="7" t="s">
        <v>35</v>
      </c>
      <c r="F20" s="8">
        <v>175</v>
      </c>
      <c r="G20" s="9"/>
      <c r="H20" s="10">
        <f>ROUND(G20,2)*F20</f>
        <v>0</v>
      </c>
      <c r="I20" s="12"/>
    </row>
    <row r="21" spans="1:9" s="11" customFormat="1" ht="36" customHeight="1">
      <c r="A21" s="14" t="s">
        <v>317</v>
      </c>
      <c r="B21" s="38" t="s">
        <v>67</v>
      </c>
      <c r="C21" s="5" t="s">
        <v>318</v>
      </c>
      <c r="D21" s="6" t="s">
        <v>49</v>
      </c>
      <c r="E21" s="7"/>
      <c r="F21" s="8"/>
      <c r="G21" s="15"/>
      <c r="H21" s="10"/>
      <c r="I21" s="12"/>
    </row>
    <row r="22" spans="1:9" s="11" customFormat="1" ht="30" customHeight="1">
      <c r="A22" s="14" t="s">
        <v>319</v>
      </c>
      <c r="B22" s="17" t="s">
        <v>44</v>
      </c>
      <c r="C22" s="5" t="s">
        <v>59</v>
      </c>
      <c r="D22" s="6" t="s">
        <v>2</v>
      </c>
      <c r="E22" s="7" t="s">
        <v>35</v>
      </c>
      <c r="F22" s="8">
        <v>300</v>
      </c>
      <c r="G22" s="9"/>
      <c r="H22" s="10">
        <f>ROUND(G22,2)*F22</f>
        <v>0</v>
      </c>
      <c r="I22" s="12"/>
    </row>
    <row r="23" spans="1:9" s="11" customFormat="1" ht="30" customHeight="1">
      <c r="A23" s="14" t="s">
        <v>66</v>
      </c>
      <c r="B23" s="4" t="s">
        <v>74</v>
      </c>
      <c r="C23" s="5" t="s">
        <v>68</v>
      </c>
      <c r="D23" s="6" t="s">
        <v>69</v>
      </c>
      <c r="E23" s="7"/>
      <c r="F23" s="8"/>
      <c r="G23" s="15"/>
      <c r="H23" s="10"/>
      <c r="I23" s="12"/>
    </row>
    <row r="24" spans="1:9" s="11" customFormat="1" ht="30" customHeight="1">
      <c r="A24" s="14" t="s">
        <v>70</v>
      </c>
      <c r="B24" s="17" t="s">
        <v>44</v>
      </c>
      <c r="C24" s="5" t="s">
        <v>71</v>
      </c>
      <c r="D24" s="6" t="s">
        <v>2</v>
      </c>
      <c r="E24" s="7" t="s">
        <v>72</v>
      </c>
      <c r="F24" s="8">
        <v>1200</v>
      </c>
      <c r="G24" s="9"/>
      <c r="H24" s="10">
        <f>ROUND(G24,2)*F24</f>
        <v>0</v>
      </c>
      <c r="I24" s="12"/>
    </row>
    <row r="25" spans="1:9" s="11" customFormat="1" ht="30" customHeight="1">
      <c r="A25" s="14" t="s">
        <v>73</v>
      </c>
      <c r="B25" s="4" t="s">
        <v>79</v>
      </c>
      <c r="C25" s="5" t="s">
        <v>75</v>
      </c>
      <c r="D25" s="6" t="s">
        <v>69</v>
      </c>
      <c r="E25" s="7"/>
      <c r="F25" s="8"/>
      <c r="G25" s="15"/>
      <c r="H25" s="10"/>
      <c r="I25" s="12"/>
    </row>
    <row r="26" spans="1:9" s="11" customFormat="1" ht="30" customHeight="1">
      <c r="A26" s="14" t="s">
        <v>76</v>
      </c>
      <c r="B26" s="17" t="s">
        <v>44</v>
      </c>
      <c r="C26" s="5" t="s">
        <v>77</v>
      </c>
      <c r="D26" s="6" t="s">
        <v>2</v>
      </c>
      <c r="E26" s="7" t="s">
        <v>72</v>
      </c>
      <c r="F26" s="8">
        <v>2400</v>
      </c>
      <c r="G26" s="9"/>
      <c r="H26" s="10">
        <f>ROUND(G26,2)*F26</f>
        <v>0</v>
      </c>
      <c r="I26" s="12"/>
    </row>
    <row r="27" spans="1:9" s="16" customFormat="1" ht="30" customHeight="1">
      <c r="A27" s="14" t="s">
        <v>78</v>
      </c>
      <c r="B27" s="4" t="s">
        <v>89</v>
      </c>
      <c r="C27" s="5" t="s">
        <v>80</v>
      </c>
      <c r="D27" s="6" t="s">
        <v>81</v>
      </c>
      <c r="E27" s="7"/>
      <c r="F27" s="8"/>
      <c r="G27" s="15"/>
      <c r="H27" s="10"/>
      <c r="I27" s="12"/>
    </row>
    <row r="28" spans="1:9" s="11" customFormat="1" ht="30" customHeight="1">
      <c r="A28" s="14" t="s">
        <v>82</v>
      </c>
      <c r="B28" s="17" t="s">
        <v>44</v>
      </c>
      <c r="C28" s="5" t="s">
        <v>83</v>
      </c>
      <c r="D28" s="6" t="s">
        <v>84</v>
      </c>
      <c r="E28" s="7" t="s">
        <v>35</v>
      </c>
      <c r="F28" s="8">
        <v>66</v>
      </c>
      <c r="G28" s="9"/>
      <c r="H28" s="10">
        <f>ROUND(G28,2)*F28</f>
        <v>0</v>
      </c>
      <c r="I28" s="12"/>
    </row>
    <row r="29" spans="1:9" s="11" customFormat="1" ht="30" customHeight="1">
      <c r="A29" s="14" t="s">
        <v>85</v>
      </c>
      <c r="B29" s="17" t="s">
        <v>58</v>
      </c>
      <c r="C29" s="5" t="s">
        <v>86</v>
      </c>
      <c r="D29" s="6" t="s">
        <v>87</v>
      </c>
      <c r="E29" s="7" t="s">
        <v>35</v>
      </c>
      <c r="F29" s="8">
        <v>20</v>
      </c>
      <c r="G29" s="9"/>
      <c r="H29" s="10">
        <f>ROUND(G29,2)*F29</f>
        <v>0</v>
      </c>
      <c r="I29" s="12"/>
    </row>
    <row r="30" spans="1:9" s="16" customFormat="1" ht="30" customHeight="1">
      <c r="A30" s="14" t="s">
        <v>88</v>
      </c>
      <c r="B30" s="4" t="s">
        <v>102</v>
      </c>
      <c r="C30" s="5" t="s">
        <v>90</v>
      </c>
      <c r="D30" s="6" t="s">
        <v>81</v>
      </c>
      <c r="E30" s="7"/>
      <c r="F30" s="8"/>
      <c r="G30" s="15"/>
      <c r="H30" s="10"/>
      <c r="I30" s="12"/>
    </row>
    <row r="31" spans="1:9" s="11" customFormat="1" ht="30" customHeight="1">
      <c r="A31" s="14" t="s">
        <v>91</v>
      </c>
      <c r="B31" s="17" t="s">
        <v>44</v>
      </c>
      <c r="C31" s="5" t="s">
        <v>92</v>
      </c>
      <c r="D31" s="6" t="s">
        <v>93</v>
      </c>
      <c r="E31" s="7"/>
      <c r="F31" s="8"/>
      <c r="G31" s="15"/>
      <c r="H31" s="10"/>
      <c r="I31" s="12"/>
    </row>
    <row r="32" spans="1:9" s="11" customFormat="1" ht="30" customHeight="1">
      <c r="A32" s="14" t="s">
        <v>94</v>
      </c>
      <c r="B32" s="18"/>
      <c r="C32" s="5" t="s">
        <v>95</v>
      </c>
      <c r="D32" s="6"/>
      <c r="E32" s="7" t="s">
        <v>35</v>
      </c>
      <c r="F32" s="8">
        <v>20</v>
      </c>
      <c r="G32" s="9"/>
      <c r="H32" s="10">
        <f>ROUND(G32,2)*F32</f>
        <v>0</v>
      </c>
      <c r="I32" s="12"/>
    </row>
    <row r="33" spans="1:9" s="11" customFormat="1" ht="30" customHeight="1">
      <c r="A33" s="14" t="s">
        <v>96</v>
      </c>
      <c r="B33" s="18"/>
      <c r="C33" s="5" t="s">
        <v>97</v>
      </c>
      <c r="D33" s="6"/>
      <c r="E33" s="7" t="s">
        <v>35</v>
      </c>
      <c r="F33" s="8">
        <v>15</v>
      </c>
      <c r="G33" s="9"/>
      <c r="H33" s="10">
        <f>ROUND(G33,2)*F33</f>
        <v>0</v>
      </c>
      <c r="I33" s="12"/>
    </row>
    <row r="34" spans="1:9" s="11" customFormat="1" ht="30" customHeight="1">
      <c r="A34" s="14" t="s">
        <v>98</v>
      </c>
      <c r="B34" s="18"/>
      <c r="C34" s="5" t="s">
        <v>99</v>
      </c>
      <c r="D34" s="6" t="s">
        <v>2</v>
      </c>
      <c r="E34" s="7" t="s">
        <v>35</v>
      </c>
      <c r="F34" s="8">
        <v>40</v>
      </c>
      <c r="G34" s="9"/>
      <c r="H34" s="10">
        <f>ROUND(G34,2)*F34</f>
        <v>0</v>
      </c>
      <c r="I34" s="12"/>
    </row>
    <row r="35" spans="1:9" s="11" customFormat="1" ht="30" customHeight="1">
      <c r="A35" s="14" t="s">
        <v>100</v>
      </c>
      <c r="B35" s="17" t="s">
        <v>58</v>
      </c>
      <c r="C35" s="5" t="s">
        <v>86</v>
      </c>
      <c r="D35" s="6" t="s">
        <v>87</v>
      </c>
      <c r="E35" s="7" t="s">
        <v>35</v>
      </c>
      <c r="F35" s="8">
        <v>42</v>
      </c>
      <c r="G35" s="9"/>
      <c r="H35" s="10">
        <f>ROUND(G35,2)*F35</f>
        <v>0</v>
      </c>
      <c r="I35" s="12"/>
    </row>
    <row r="36" spans="1:9" s="11" customFormat="1" ht="30" customHeight="1">
      <c r="A36" s="14" t="s">
        <v>101</v>
      </c>
      <c r="B36" s="4" t="s">
        <v>105</v>
      </c>
      <c r="C36" s="5" t="s">
        <v>103</v>
      </c>
      <c r="D36" s="6" t="s">
        <v>81</v>
      </c>
      <c r="E36" s="7" t="s">
        <v>35</v>
      </c>
      <c r="F36" s="8">
        <v>5</v>
      </c>
      <c r="G36" s="9"/>
      <c r="H36" s="10">
        <f>ROUND(G36,2)*F36</f>
        <v>0</v>
      </c>
      <c r="I36" s="12"/>
    </row>
    <row r="37" spans="1:9" s="16" customFormat="1" ht="30" customHeight="1">
      <c r="A37" s="14" t="s">
        <v>104</v>
      </c>
      <c r="B37" s="4" t="s">
        <v>114</v>
      </c>
      <c r="C37" s="5" t="s">
        <v>106</v>
      </c>
      <c r="D37" s="6" t="s">
        <v>107</v>
      </c>
      <c r="E37" s="7"/>
      <c r="F37" s="8"/>
      <c r="G37" s="15"/>
      <c r="H37" s="10"/>
      <c r="I37" s="12"/>
    </row>
    <row r="38" spans="1:9" s="11" customFormat="1" ht="30" customHeight="1">
      <c r="A38" s="14" t="s">
        <v>108</v>
      </c>
      <c r="B38" s="17" t="s">
        <v>44</v>
      </c>
      <c r="C38" s="5" t="s">
        <v>109</v>
      </c>
      <c r="D38" s="6" t="s">
        <v>2</v>
      </c>
      <c r="E38" s="7" t="s">
        <v>110</v>
      </c>
      <c r="F38" s="8">
        <v>2820</v>
      </c>
      <c r="G38" s="9"/>
      <c r="H38" s="10">
        <f>ROUND(G38,2)*F38</f>
        <v>0</v>
      </c>
      <c r="I38" s="12"/>
    </row>
    <row r="39" spans="1:9" s="11" customFormat="1" ht="30" customHeight="1">
      <c r="A39" s="14" t="s">
        <v>111</v>
      </c>
      <c r="B39" s="17" t="s">
        <v>58</v>
      </c>
      <c r="C39" s="5" t="s">
        <v>112</v>
      </c>
      <c r="D39" s="6" t="s">
        <v>2</v>
      </c>
      <c r="E39" s="7" t="s">
        <v>110</v>
      </c>
      <c r="F39" s="8">
        <v>5</v>
      </c>
      <c r="G39" s="9"/>
      <c r="H39" s="10">
        <f>ROUND(G39,2)*F39</f>
        <v>0</v>
      </c>
      <c r="I39" s="12"/>
    </row>
    <row r="40" spans="1:9" s="11" customFormat="1" ht="30" customHeight="1">
      <c r="A40" s="14" t="s">
        <v>113</v>
      </c>
      <c r="B40" s="4" t="s">
        <v>123</v>
      </c>
      <c r="C40" s="5" t="s">
        <v>115</v>
      </c>
      <c r="D40" s="6" t="s">
        <v>107</v>
      </c>
      <c r="E40" s="7"/>
      <c r="F40" s="8"/>
      <c r="G40" s="15"/>
      <c r="H40" s="10"/>
      <c r="I40" s="12"/>
    </row>
    <row r="41" spans="1:9" s="11" customFormat="1" ht="30" customHeight="1">
      <c r="A41" s="14" t="s">
        <v>116</v>
      </c>
      <c r="B41" s="17" t="s">
        <v>44</v>
      </c>
      <c r="C41" s="5" t="s">
        <v>117</v>
      </c>
      <c r="D41" s="6" t="s">
        <v>118</v>
      </c>
      <c r="E41" s="7" t="s">
        <v>110</v>
      </c>
      <c r="F41" s="8">
        <v>10</v>
      </c>
      <c r="G41" s="9"/>
      <c r="H41" s="10">
        <f>ROUND(G41,2)*F41</f>
        <v>0</v>
      </c>
      <c r="I41" s="12"/>
    </row>
    <row r="42" spans="1:9" s="11" customFormat="1" ht="36" customHeight="1">
      <c r="A42" s="14" t="s">
        <v>119</v>
      </c>
      <c r="B42" s="17" t="s">
        <v>58</v>
      </c>
      <c r="C42" s="5" t="s">
        <v>314</v>
      </c>
      <c r="D42" s="6" t="s">
        <v>121</v>
      </c>
      <c r="E42" s="7" t="s">
        <v>110</v>
      </c>
      <c r="F42" s="8">
        <v>2820</v>
      </c>
      <c r="G42" s="9"/>
      <c r="H42" s="10">
        <f>ROUND(G42,2)*F42</f>
        <v>0</v>
      </c>
      <c r="I42" s="12"/>
    </row>
    <row r="43" spans="1:9" s="11" customFormat="1" ht="30" customHeight="1">
      <c r="A43" s="14" t="s">
        <v>122</v>
      </c>
      <c r="B43" s="4" t="s">
        <v>135</v>
      </c>
      <c r="C43" s="5" t="s">
        <v>124</v>
      </c>
      <c r="D43" s="6" t="s">
        <v>107</v>
      </c>
      <c r="E43" s="7"/>
      <c r="F43" s="8"/>
      <c r="G43" s="15"/>
      <c r="H43" s="10"/>
      <c r="I43" s="12"/>
    </row>
    <row r="44" spans="1:9" s="11" customFormat="1" ht="33" customHeight="1">
      <c r="A44" s="14" t="s">
        <v>125</v>
      </c>
      <c r="B44" s="17" t="s">
        <v>44</v>
      </c>
      <c r="C44" s="5" t="s">
        <v>324</v>
      </c>
      <c r="D44" s="6" t="s">
        <v>127</v>
      </c>
      <c r="E44" s="7"/>
      <c r="F44" s="8"/>
      <c r="G44" s="10"/>
      <c r="H44" s="10"/>
      <c r="I44" s="12"/>
    </row>
    <row r="45" spans="1:9" s="11" customFormat="1" ht="30" customHeight="1">
      <c r="A45" s="14" t="s">
        <v>128</v>
      </c>
      <c r="B45" s="18"/>
      <c r="C45" s="5" t="s">
        <v>129</v>
      </c>
      <c r="D45" s="6"/>
      <c r="E45" s="7" t="s">
        <v>110</v>
      </c>
      <c r="F45" s="8">
        <v>121</v>
      </c>
      <c r="G45" s="9"/>
      <c r="H45" s="10">
        <f>ROUND(G45,2)*F45</f>
        <v>0</v>
      </c>
      <c r="I45" s="12"/>
    </row>
    <row r="46" spans="1:9" s="11" customFormat="1" ht="30" customHeight="1">
      <c r="A46" s="14" t="s">
        <v>130</v>
      </c>
      <c r="B46" s="18"/>
      <c r="C46" s="5" t="s">
        <v>131</v>
      </c>
      <c r="D46" s="6" t="s">
        <v>2</v>
      </c>
      <c r="E46" s="7" t="s">
        <v>110</v>
      </c>
      <c r="F46" s="8">
        <v>130</v>
      </c>
      <c r="G46" s="9"/>
      <c r="H46" s="10">
        <f>ROUND(G46,2)*F46</f>
        <v>0</v>
      </c>
      <c r="I46" s="12"/>
    </row>
    <row r="47" spans="1:9" s="11" customFormat="1" ht="30" customHeight="1">
      <c r="A47" s="14" t="s">
        <v>132</v>
      </c>
      <c r="B47" s="17" t="s">
        <v>58</v>
      </c>
      <c r="C47" s="5" t="s">
        <v>117</v>
      </c>
      <c r="D47" s="6" t="s">
        <v>133</v>
      </c>
      <c r="E47" s="7" t="s">
        <v>110</v>
      </c>
      <c r="F47" s="8">
        <v>30</v>
      </c>
      <c r="G47" s="9"/>
      <c r="H47" s="10">
        <f>ROUND(G47,2)*F47</f>
        <v>0</v>
      </c>
      <c r="I47" s="12"/>
    </row>
    <row r="48" spans="1:9" s="11" customFormat="1" ht="33" customHeight="1">
      <c r="A48" s="14" t="s">
        <v>134</v>
      </c>
      <c r="B48" s="4" t="s">
        <v>139</v>
      </c>
      <c r="C48" s="5" t="s">
        <v>136</v>
      </c>
      <c r="D48" s="6" t="s">
        <v>137</v>
      </c>
      <c r="E48" s="7" t="s">
        <v>110</v>
      </c>
      <c r="F48" s="8">
        <v>5</v>
      </c>
      <c r="G48" s="9"/>
      <c r="H48" s="10">
        <f>ROUND(G48,2)*F48</f>
        <v>0</v>
      </c>
      <c r="I48" s="12"/>
    </row>
    <row r="49" spans="1:9" s="11" customFormat="1" ht="30" customHeight="1">
      <c r="A49" s="14" t="s">
        <v>138</v>
      </c>
      <c r="B49" s="4" t="s">
        <v>151</v>
      </c>
      <c r="C49" s="5" t="s">
        <v>140</v>
      </c>
      <c r="D49" s="6" t="s">
        <v>141</v>
      </c>
      <c r="E49" s="19"/>
      <c r="F49" s="8"/>
      <c r="G49" s="15"/>
      <c r="H49" s="10"/>
      <c r="I49" s="12"/>
    </row>
    <row r="50" spans="1:9" s="11" customFormat="1" ht="30" customHeight="1">
      <c r="A50" s="14" t="s">
        <v>142</v>
      </c>
      <c r="B50" s="17" t="s">
        <v>44</v>
      </c>
      <c r="C50" s="5" t="s">
        <v>143</v>
      </c>
      <c r="D50" s="6"/>
      <c r="E50" s="7"/>
      <c r="F50" s="8"/>
      <c r="G50" s="15"/>
      <c r="H50" s="10"/>
      <c r="I50" s="12"/>
    </row>
    <row r="51" spans="1:9" s="11" customFormat="1" ht="30" customHeight="1">
      <c r="A51" s="14" t="s">
        <v>144</v>
      </c>
      <c r="B51" s="18"/>
      <c r="C51" s="5" t="s">
        <v>145</v>
      </c>
      <c r="D51" s="6"/>
      <c r="E51" s="7" t="s">
        <v>146</v>
      </c>
      <c r="F51" s="8">
        <v>6740</v>
      </c>
      <c r="G51" s="9"/>
      <c r="H51" s="10">
        <f>ROUND(G51,2)*F51</f>
        <v>0</v>
      </c>
      <c r="I51" s="12"/>
    </row>
    <row r="52" spans="1:9" s="11" customFormat="1" ht="30" customHeight="1">
      <c r="A52" s="14" t="s">
        <v>147</v>
      </c>
      <c r="B52" s="17" t="s">
        <v>58</v>
      </c>
      <c r="C52" s="5" t="s">
        <v>148</v>
      </c>
      <c r="D52" s="6"/>
      <c r="E52" s="7"/>
      <c r="F52" s="8"/>
      <c r="G52" s="15"/>
      <c r="H52" s="10"/>
      <c r="I52" s="12"/>
    </row>
    <row r="53" spans="1:9" s="11" customFormat="1" ht="30" customHeight="1">
      <c r="A53" s="14" t="s">
        <v>149</v>
      </c>
      <c r="B53" s="18"/>
      <c r="C53" s="5" t="s">
        <v>145</v>
      </c>
      <c r="D53" s="6"/>
      <c r="E53" s="7" t="s">
        <v>146</v>
      </c>
      <c r="F53" s="8">
        <v>305</v>
      </c>
      <c r="G53" s="9"/>
      <c r="H53" s="10">
        <f>ROUND(G53,2)*F53</f>
        <v>0</v>
      </c>
      <c r="I53" s="12"/>
    </row>
    <row r="54" spans="1:9" s="20" customFormat="1" ht="30" customHeight="1">
      <c r="A54" s="14" t="s">
        <v>150</v>
      </c>
      <c r="B54" s="4" t="s">
        <v>160</v>
      </c>
      <c r="C54" s="5" t="s">
        <v>152</v>
      </c>
      <c r="D54" s="6" t="s">
        <v>153</v>
      </c>
      <c r="E54" s="7"/>
      <c r="F54" s="8"/>
      <c r="G54" s="15"/>
      <c r="H54" s="10"/>
      <c r="I54" s="12"/>
    </row>
    <row r="55" spans="1:9" s="21" customFormat="1" ht="30" customHeight="1">
      <c r="A55" s="14" t="s">
        <v>154</v>
      </c>
      <c r="B55" s="17" t="s">
        <v>44</v>
      </c>
      <c r="C55" s="5" t="s">
        <v>155</v>
      </c>
      <c r="D55" s="6" t="s">
        <v>2</v>
      </c>
      <c r="E55" s="7" t="s">
        <v>35</v>
      </c>
      <c r="F55" s="8">
        <v>13235</v>
      </c>
      <c r="G55" s="9"/>
      <c r="H55" s="10">
        <f>ROUND(G55,2)*F55</f>
        <v>0</v>
      </c>
      <c r="I55" s="12"/>
    </row>
    <row r="56" spans="1:9" s="21" customFormat="1" ht="30" customHeight="1">
      <c r="A56" s="14" t="s">
        <v>156</v>
      </c>
      <c r="B56" s="17" t="s">
        <v>58</v>
      </c>
      <c r="C56" s="5" t="s">
        <v>157</v>
      </c>
      <c r="D56" s="6" t="s">
        <v>2</v>
      </c>
      <c r="E56" s="7" t="s">
        <v>35</v>
      </c>
      <c r="F56" s="8">
        <v>6225</v>
      </c>
      <c r="G56" s="9"/>
      <c r="H56" s="10">
        <f>ROUND(G56,2)*F56</f>
        <v>0</v>
      </c>
      <c r="I56" s="12"/>
    </row>
    <row r="57" spans="1:9" s="21" customFormat="1" ht="30" customHeight="1">
      <c r="A57" s="14" t="s">
        <v>158</v>
      </c>
      <c r="B57" s="17" t="s">
        <v>61</v>
      </c>
      <c r="C57" s="5" t="s">
        <v>159</v>
      </c>
      <c r="D57" s="6" t="s">
        <v>2</v>
      </c>
      <c r="E57" s="7" t="s">
        <v>35</v>
      </c>
      <c r="F57" s="8">
        <v>190</v>
      </c>
      <c r="G57" s="9"/>
      <c r="H57" s="10">
        <f>ROUND(G57,2)*F57</f>
        <v>0</v>
      </c>
      <c r="I57" s="12"/>
    </row>
    <row r="58" spans="1:9" s="11" customFormat="1" ht="30" customHeight="1">
      <c r="A58" s="14"/>
      <c r="B58" s="4" t="s">
        <v>163</v>
      </c>
      <c r="C58" s="5" t="s">
        <v>161</v>
      </c>
      <c r="D58" s="6" t="s">
        <v>320</v>
      </c>
      <c r="E58" s="7"/>
      <c r="F58" s="8"/>
      <c r="G58" s="10"/>
      <c r="H58" s="10"/>
      <c r="I58" s="12"/>
    </row>
    <row r="59" spans="1:9" s="11" customFormat="1" ht="30" customHeight="1">
      <c r="A59" s="14"/>
      <c r="B59" s="17" t="s">
        <v>44</v>
      </c>
      <c r="C59" s="5" t="s">
        <v>162</v>
      </c>
      <c r="D59" s="6"/>
      <c r="E59" s="7" t="s">
        <v>35</v>
      </c>
      <c r="F59" s="8">
        <v>270</v>
      </c>
      <c r="G59" s="9"/>
      <c r="H59" s="10">
        <f>ROUND(G59,2)*F59</f>
        <v>0</v>
      </c>
      <c r="I59" s="12"/>
    </row>
    <row r="60" spans="1:9" s="11" customFormat="1" ht="36" customHeight="1">
      <c r="A60" s="14"/>
      <c r="B60" s="4" t="s">
        <v>166</v>
      </c>
      <c r="C60" s="5" t="s">
        <v>164</v>
      </c>
      <c r="D60" s="6" t="s">
        <v>321</v>
      </c>
      <c r="E60" s="7" t="s">
        <v>35</v>
      </c>
      <c r="F60" s="22">
        <v>275</v>
      </c>
      <c r="G60" s="9"/>
      <c r="H60" s="10">
        <f>ROUND(G60,2)*F60</f>
        <v>0</v>
      </c>
      <c r="I60" s="12"/>
    </row>
    <row r="61" spans="1:8" ht="33" customHeight="1">
      <c r="A61" s="2"/>
      <c r="B61" s="79"/>
      <c r="C61" s="77" t="s">
        <v>19</v>
      </c>
      <c r="D61" s="1"/>
      <c r="E61" s="80"/>
      <c r="F61" s="75"/>
      <c r="G61" s="2"/>
      <c r="H61" s="76"/>
    </row>
    <row r="62" spans="1:9" s="16" customFormat="1" ht="36" customHeight="1">
      <c r="A62" s="3" t="s">
        <v>165</v>
      </c>
      <c r="B62" s="4" t="s">
        <v>170</v>
      </c>
      <c r="C62" s="5" t="s">
        <v>167</v>
      </c>
      <c r="D62" s="6" t="s">
        <v>168</v>
      </c>
      <c r="E62" s="7" t="s">
        <v>110</v>
      </c>
      <c r="F62" s="22">
        <v>1000</v>
      </c>
      <c r="G62" s="9"/>
      <c r="H62" s="23">
        <f>ROUND(G62,2)*F62</f>
        <v>0</v>
      </c>
      <c r="I62" s="12"/>
    </row>
    <row r="63" spans="1:9" s="16" customFormat="1" ht="30" customHeight="1">
      <c r="A63" s="3" t="s">
        <v>169</v>
      </c>
      <c r="B63" s="4" t="s">
        <v>173</v>
      </c>
      <c r="C63" s="5" t="s">
        <v>171</v>
      </c>
      <c r="D63" s="6" t="s">
        <v>168</v>
      </c>
      <c r="E63" s="7" t="s">
        <v>110</v>
      </c>
      <c r="F63" s="22">
        <v>2610</v>
      </c>
      <c r="G63" s="9"/>
      <c r="H63" s="23">
        <f>ROUND(G63,2)*F63</f>
        <v>0</v>
      </c>
      <c r="I63" s="12"/>
    </row>
    <row r="64" spans="1:8" ht="33" customHeight="1">
      <c r="A64" s="2"/>
      <c r="B64" s="79"/>
      <c r="C64" s="77" t="s">
        <v>20</v>
      </c>
      <c r="D64" s="1"/>
      <c r="E64" s="80"/>
      <c r="F64" s="75"/>
      <c r="G64" s="2"/>
      <c r="H64" s="76"/>
    </row>
    <row r="65" spans="1:9" s="16" customFormat="1" ht="30" customHeight="1">
      <c r="A65" s="3" t="s">
        <v>172</v>
      </c>
      <c r="B65" s="4" t="s">
        <v>179</v>
      </c>
      <c r="C65" s="5" t="s">
        <v>174</v>
      </c>
      <c r="D65" s="6" t="s">
        <v>175</v>
      </c>
      <c r="E65" s="7"/>
      <c r="F65" s="22"/>
      <c r="G65" s="15"/>
      <c r="H65" s="23"/>
      <c r="I65" s="12"/>
    </row>
    <row r="66" spans="1:9" s="16" customFormat="1" ht="30" customHeight="1">
      <c r="A66" s="3" t="s">
        <v>176</v>
      </c>
      <c r="B66" s="17" t="s">
        <v>44</v>
      </c>
      <c r="C66" s="5" t="s">
        <v>177</v>
      </c>
      <c r="D66" s="6"/>
      <c r="E66" s="7" t="s">
        <v>72</v>
      </c>
      <c r="F66" s="22">
        <v>1</v>
      </c>
      <c r="G66" s="9"/>
      <c r="H66" s="23">
        <f>ROUND(G66,2)*F66</f>
        <v>0</v>
      </c>
      <c r="I66" s="12"/>
    </row>
    <row r="67" spans="1:28" s="30" customFormat="1" ht="30" customHeight="1">
      <c r="A67" s="24" t="s">
        <v>178</v>
      </c>
      <c r="B67" s="25" t="s">
        <v>184</v>
      </c>
      <c r="C67" s="26" t="s">
        <v>180</v>
      </c>
      <c r="D67" s="27" t="s">
        <v>175</v>
      </c>
      <c r="E67" s="28"/>
      <c r="F67" s="22"/>
      <c r="G67" s="15"/>
      <c r="H67" s="23"/>
      <c r="I67" s="29"/>
      <c r="J67" s="81"/>
      <c r="K67" s="81"/>
      <c r="L67" s="29"/>
      <c r="M67" s="39"/>
      <c r="N67" s="29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</row>
    <row r="68" spans="1:28" s="86" customFormat="1" ht="30" customHeight="1">
      <c r="A68" s="3" t="s">
        <v>181</v>
      </c>
      <c r="B68" s="31" t="s">
        <v>44</v>
      </c>
      <c r="C68" s="26" t="s">
        <v>182</v>
      </c>
      <c r="D68" s="27"/>
      <c r="E68" s="28" t="s">
        <v>72</v>
      </c>
      <c r="F68" s="22">
        <v>1</v>
      </c>
      <c r="G68" s="9"/>
      <c r="H68" s="23">
        <f>ROUND(G68,2)*F68</f>
        <v>0</v>
      </c>
      <c r="I68" s="83"/>
      <c r="J68" s="82"/>
      <c r="K68" s="82"/>
      <c r="L68" s="83"/>
      <c r="M68" s="84"/>
      <c r="N68" s="83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</row>
    <row r="69" spans="1:14" s="86" customFormat="1" ht="30" customHeight="1">
      <c r="A69" s="24" t="s">
        <v>183</v>
      </c>
      <c r="B69" s="25" t="s">
        <v>188</v>
      </c>
      <c r="C69" s="26" t="s">
        <v>185</v>
      </c>
      <c r="D69" s="27" t="s">
        <v>175</v>
      </c>
      <c r="E69" s="28"/>
      <c r="F69" s="22"/>
      <c r="G69" s="15"/>
      <c r="H69" s="23"/>
      <c r="I69" s="83"/>
      <c r="J69" s="82"/>
      <c r="K69" s="82"/>
      <c r="L69" s="83"/>
      <c r="M69" s="84"/>
      <c r="N69" s="83"/>
    </row>
    <row r="70" spans="1:9" s="16" customFormat="1" ht="30" customHeight="1">
      <c r="A70" s="24" t="s">
        <v>186</v>
      </c>
      <c r="B70" s="31" t="s">
        <v>44</v>
      </c>
      <c r="C70" s="26" t="s">
        <v>177</v>
      </c>
      <c r="D70" s="27"/>
      <c r="E70" s="28" t="s">
        <v>72</v>
      </c>
      <c r="F70" s="22">
        <v>4</v>
      </c>
      <c r="G70" s="9"/>
      <c r="H70" s="23">
        <f>ROUND(G70,2)*F70</f>
        <v>0</v>
      </c>
      <c r="I70" s="12"/>
    </row>
    <row r="71" spans="1:9" s="21" customFormat="1" ht="30" customHeight="1">
      <c r="A71" s="3" t="s">
        <v>187</v>
      </c>
      <c r="B71" s="4" t="s">
        <v>191</v>
      </c>
      <c r="C71" s="5" t="s">
        <v>189</v>
      </c>
      <c r="D71" s="6" t="s">
        <v>175</v>
      </c>
      <c r="E71" s="7" t="s">
        <v>110</v>
      </c>
      <c r="F71" s="22">
        <v>20</v>
      </c>
      <c r="G71" s="9"/>
      <c r="H71" s="23">
        <f>ROUND(G71,2)*F71</f>
        <v>0</v>
      </c>
      <c r="I71" s="12"/>
    </row>
    <row r="72" spans="1:9" s="33" customFormat="1" ht="30" customHeight="1">
      <c r="A72" s="3" t="s">
        <v>190</v>
      </c>
      <c r="B72" s="4" t="s">
        <v>200</v>
      </c>
      <c r="C72" s="32" t="s">
        <v>192</v>
      </c>
      <c r="D72" s="6" t="s">
        <v>175</v>
      </c>
      <c r="E72" s="7"/>
      <c r="F72" s="22"/>
      <c r="G72" s="15"/>
      <c r="H72" s="23"/>
      <c r="I72" s="12"/>
    </row>
    <row r="73" spans="1:9" s="11" customFormat="1" ht="33" customHeight="1">
      <c r="A73" s="3" t="s">
        <v>193</v>
      </c>
      <c r="B73" s="17" t="s">
        <v>44</v>
      </c>
      <c r="C73" s="5" t="s">
        <v>194</v>
      </c>
      <c r="D73" s="6"/>
      <c r="E73" s="7" t="s">
        <v>72</v>
      </c>
      <c r="F73" s="22">
        <v>1</v>
      </c>
      <c r="G73" s="9"/>
      <c r="H73" s="23">
        <f>ROUND(G73,2)*F73</f>
        <v>0</v>
      </c>
      <c r="I73" s="12"/>
    </row>
    <row r="74" spans="1:9" s="11" customFormat="1" ht="33" customHeight="1">
      <c r="A74" s="3" t="s">
        <v>195</v>
      </c>
      <c r="B74" s="17" t="s">
        <v>58</v>
      </c>
      <c r="C74" s="5" t="s">
        <v>196</v>
      </c>
      <c r="D74" s="6"/>
      <c r="E74" s="7" t="s">
        <v>72</v>
      </c>
      <c r="F74" s="22">
        <v>1</v>
      </c>
      <c r="G74" s="9"/>
      <c r="H74" s="23">
        <f>ROUND(G74,2)*F74</f>
        <v>0</v>
      </c>
      <c r="I74" s="12"/>
    </row>
    <row r="75" spans="1:9" s="11" customFormat="1" ht="33" customHeight="1">
      <c r="A75" s="3" t="s">
        <v>197</v>
      </c>
      <c r="B75" s="17" t="s">
        <v>61</v>
      </c>
      <c r="C75" s="5" t="s">
        <v>198</v>
      </c>
      <c r="D75" s="6"/>
      <c r="E75" s="7" t="s">
        <v>72</v>
      </c>
      <c r="F75" s="22">
        <v>1</v>
      </c>
      <c r="G75" s="9"/>
      <c r="H75" s="23">
        <f>ROUND(G75,2)*F75</f>
        <v>0</v>
      </c>
      <c r="I75" s="12"/>
    </row>
    <row r="76" spans="1:9" s="33" customFormat="1" ht="30" customHeight="1">
      <c r="A76" s="3" t="s">
        <v>199</v>
      </c>
      <c r="B76" s="4" t="s">
        <v>205</v>
      </c>
      <c r="C76" s="32" t="s">
        <v>201</v>
      </c>
      <c r="D76" s="6" t="s">
        <v>175</v>
      </c>
      <c r="E76" s="7"/>
      <c r="F76" s="22"/>
      <c r="G76" s="15"/>
      <c r="H76" s="23"/>
      <c r="I76" s="12"/>
    </row>
    <row r="77" spans="1:9" s="33" customFormat="1" ht="30" customHeight="1">
      <c r="A77" s="3" t="s">
        <v>202</v>
      </c>
      <c r="B77" s="17" t="s">
        <v>44</v>
      </c>
      <c r="C77" s="32" t="s">
        <v>203</v>
      </c>
      <c r="D77" s="6"/>
      <c r="E77" s="7" t="s">
        <v>72</v>
      </c>
      <c r="F77" s="22">
        <v>1</v>
      </c>
      <c r="G77" s="9"/>
      <c r="H77" s="23">
        <f>ROUND(G77,2)*F77</f>
        <v>0</v>
      </c>
      <c r="I77" s="12"/>
    </row>
    <row r="78" spans="1:9" s="11" customFormat="1" ht="30" customHeight="1">
      <c r="A78" s="3" t="s">
        <v>204</v>
      </c>
      <c r="B78" s="4" t="s">
        <v>208</v>
      </c>
      <c r="C78" s="5" t="s">
        <v>206</v>
      </c>
      <c r="D78" s="6" t="s">
        <v>175</v>
      </c>
      <c r="E78" s="7" t="s">
        <v>72</v>
      </c>
      <c r="F78" s="22">
        <v>1</v>
      </c>
      <c r="G78" s="9"/>
      <c r="H78" s="23">
        <f>ROUND(G78,2)*F78</f>
        <v>0</v>
      </c>
      <c r="I78" s="12"/>
    </row>
    <row r="79" spans="1:8" ht="33" customHeight="1">
      <c r="A79" s="2"/>
      <c r="B79" s="87"/>
      <c r="C79" s="77" t="s">
        <v>21</v>
      </c>
      <c r="D79" s="1"/>
      <c r="E79" s="80"/>
      <c r="F79" s="75"/>
      <c r="G79" s="2"/>
      <c r="H79" s="76"/>
    </row>
    <row r="80" spans="1:9" s="11" customFormat="1" ht="33" customHeight="1">
      <c r="A80" s="3" t="s">
        <v>207</v>
      </c>
      <c r="B80" s="4" t="s">
        <v>212</v>
      </c>
      <c r="C80" s="5" t="s">
        <v>209</v>
      </c>
      <c r="D80" s="6" t="s">
        <v>210</v>
      </c>
      <c r="E80" s="7" t="s">
        <v>72</v>
      </c>
      <c r="F80" s="22">
        <v>7</v>
      </c>
      <c r="G80" s="9"/>
      <c r="H80" s="23">
        <f>ROUND(G80,2)*F80</f>
        <v>0</v>
      </c>
      <c r="I80" s="12"/>
    </row>
    <row r="81" spans="1:9" s="11" customFormat="1" ht="30" customHeight="1">
      <c r="A81" s="3" t="s">
        <v>211</v>
      </c>
      <c r="B81" s="4" t="s">
        <v>218</v>
      </c>
      <c r="C81" s="5" t="s">
        <v>213</v>
      </c>
      <c r="D81" s="6" t="s">
        <v>175</v>
      </c>
      <c r="E81" s="7"/>
      <c r="F81" s="22"/>
      <c r="G81" s="10"/>
      <c r="H81" s="23"/>
      <c r="I81" s="12"/>
    </row>
    <row r="82" spans="1:9" s="11" customFormat="1" ht="30" customHeight="1">
      <c r="A82" s="3" t="s">
        <v>214</v>
      </c>
      <c r="B82" s="17" t="s">
        <v>44</v>
      </c>
      <c r="C82" s="5" t="s">
        <v>215</v>
      </c>
      <c r="D82" s="6"/>
      <c r="E82" s="7" t="s">
        <v>216</v>
      </c>
      <c r="F82" s="34">
        <v>1.5</v>
      </c>
      <c r="G82" s="9"/>
      <c r="H82" s="23">
        <f>ROUND(G82,2)*F82</f>
        <v>0</v>
      </c>
      <c r="I82" s="12"/>
    </row>
    <row r="83" spans="1:9" s="16" customFormat="1" ht="30" customHeight="1">
      <c r="A83" s="3" t="s">
        <v>217</v>
      </c>
      <c r="B83" s="4" t="s">
        <v>225</v>
      </c>
      <c r="C83" s="5" t="s">
        <v>219</v>
      </c>
      <c r="D83" s="6" t="s">
        <v>210</v>
      </c>
      <c r="E83" s="7"/>
      <c r="F83" s="22"/>
      <c r="G83" s="15"/>
      <c r="H83" s="23"/>
      <c r="I83" s="12"/>
    </row>
    <row r="84" spans="1:9" s="11" customFormat="1" ht="30" customHeight="1">
      <c r="A84" s="3" t="s">
        <v>220</v>
      </c>
      <c r="B84" s="17" t="s">
        <v>44</v>
      </c>
      <c r="C84" s="5" t="s">
        <v>221</v>
      </c>
      <c r="D84" s="6"/>
      <c r="E84" s="7" t="s">
        <v>72</v>
      </c>
      <c r="F84" s="22">
        <v>2</v>
      </c>
      <c r="G84" s="9"/>
      <c r="H84" s="23">
        <f>ROUND(G84,2)*F84</f>
        <v>0</v>
      </c>
      <c r="I84" s="12"/>
    </row>
    <row r="85" spans="1:9" s="11" customFormat="1" ht="30" customHeight="1">
      <c r="A85" s="3" t="s">
        <v>222</v>
      </c>
      <c r="B85" s="17" t="s">
        <v>58</v>
      </c>
      <c r="C85" s="5" t="s">
        <v>223</v>
      </c>
      <c r="D85" s="6"/>
      <c r="E85" s="7" t="s">
        <v>72</v>
      </c>
      <c r="F85" s="22">
        <v>5</v>
      </c>
      <c r="G85" s="9"/>
      <c r="H85" s="23">
        <f>ROUND(G85,2)*F85</f>
        <v>0</v>
      </c>
      <c r="I85" s="12"/>
    </row>
    <row r="86" spans="1:9" s="16" customFormat="1" ht="30" customHeight="1">
      <c r="A86" s="3" t="s">
        <v>224</v>
      </c>
      <c r="B86" s="4" t="s">
        <v>228</v>
      </c>
      <c r="C86" s="5" t="s">
        <v>226</v>
      </c>
      <c r="D86" s="6" t="s">
        <v>210</v>
      </c>
      <c r="E86" s="7" t="s">
        <v>72</v>
      </c>
      <c r="F86" s="22">
        <v>2</v>
      </c>
      <c r="G86" s="9"/>
      <c r="H86" s="23">
        <f>ROUND(G86,2)*F86</f>
        <v>0</v>
      </c>
      <c r="I86" s="12"/>
    </row>
    <row r="87" spans="1:9" s="16" customFormat="1" ht="30" customHeight="1">
      <c r="A87" s="3" t="s">
        <v>227</v>
      </c>
      <c r="B87" s="4" t="s">
        <v>231</v>
      </c>
      <c r="C87" s="5" t="s">
        <v>229</v>
      </c>
      <c r="D87" s="6" t="s">
        <v>210</v>
      </c>
      <c r="E87" s="7" t="s">
        <v>72</v>
      </c>
      <c r="F87" s="22">
        <v>2</v>
      </c>
      <c r="G87" s="9"/>
      <c r="H87" s="23">
        <f>ROUND(G87,2)*F87</f>
        <v>0</v>
      </c>
      <c r="I87" s="12"/>
    </row>
    <row r="88" spans="1:8" ht="33" customHeight="1">
      <c r="A88" s="2"/>
      <c r="B88" s="73"/>
      <c r="C88" s="77" t="s">
        <v>22</v>
      </c>
      <c r="D88" s="1"/>
      <c r="E88" s="78"/>
      <c r="F88" s="1"/>
      <c r="G88" s="2"/>
      <c r="H88" s="76"/>
    </row>
    <row r="89" spans="1:9" s="16" customFormat="1" ht="30" customHeight="1">
      <c r="A89" s="14" t="s">
        <v>230</v>
      </c>
      <c r="B89" s="4" t="s">
        <v>323</v>
      </c>
      <c r="C89" s="5" t="s">
        <v>232</v>
      </c>
      <c r="D89" s="6" t="s">
        <v>233</v>
      </c>
      <c r="E89" s="7"/>
      <c r="F89" s="8"/>
      <c r="G89" s="15"/>
      <c r="H89" s="10"/>
      <c r="I89" s="12"/>
    </row>
    <row r="90" spans="1:9" s="11" customFormat="1" ht="30" customHeight="1">
      <c r="A90" s="14" t="s">
        <v>234</v>
      </c>
      <c r="B90" s="17" t="s">
        <v>44</v>
      </c>
      <c r="C90" s="5" t="s">
        <v>235</v>
      </c>
      <c r="D90" s="6"/>
      <c r="E90" s="7" t="s">
        <v>35</v>
      </c>
      <c r="F90" s="8">
        <v>800</v>
      </c>
      <c r="G90" s="9"/>
      <c r="H90" s="10">
        <f>ROUND(G90,2)*F90</f>
        <v>0</v>
      </c>
      <c r="I90" s="12"/>
    </row>
    <row r="91" spans="1:9" s="11" customFormat="1" ht="30" customHeight="1">
      <c r="A91" s="14" t="s">
        <v>236</v>
      </c>
      <c r="B91" s="17" t="s">
        <v>58</v>
      </c>
      <c r="C91" s="5" t="s">
        <v>237</v>
      </c>
      <c r="D91" s="6"/>
      <c r="E91" s="7" t="s">
        <v>35</v>
      </c>
      <c r="F91" s="8">
        <v>2000</v>
      </c>
      <c r="G91" s="9"/>
      <c r="H91" s="10">
        <f>ROUND(G91,2)*F91</f>
        <v>0</v>
      </c>
      <c r="I91" s="12"/>
    </row>
    <row r="92" spans="1:8" ht="30" customHeight="1" thickBot="1">
      <c r="A92" s="88"/>
      <c r="B92" s="89" t="s">
        <v>12</v>
      </c>
      <c r="C92" s="142" t="str">
        <f>C7</f>
        <v>CHANCELLOR MATHESON - REHABILITATION - CITY OF WINNIPEG</v>
      </c>
      <c r="D92" s="121"/>
      <c r="E92" s="121"/>
      <c r="F92" s="122"/>
      <c r="G92" s="88" t="s">
        <v>14</v>
      </c>
      <c r="H92" s="88">
        <f>SUM(H7:H91)</f>
        <v>0</v>
      </c>
    </row>
    <row r="93" spans="1:8" ht="30" customHeight="1" thickTop="1">
      <c r="A93" s="2"/>
      <c r="B93" s="131" t="s">
        <v>313</v>
      </c>
      <c r="C93" s="132"/>
      <c r="D93" s="132"/>
      <c r="E93" s="132"/>
      <c r="F93" s="133"/>
      <c r="G93" s="76"/>
      <c r="H93" s="90"/>
    </row>
    <row r="94" spans="1:8" s="72" customFormat="1" ht="36" customHeight="1">
      <c r="A94" s="69"/>
      <c r="B94" s="70" t="s">
        <v>13</v>
      </c>
      <c r="C94" s="139" t="s">
        <v>316</v>
      </c>
      <c r="D94" s="140"/>
      <c r="E94" s="140"/>
      <c r="F94" s="141"/>
      <c r="G94" s="69"/>
      <c r="H94" s="71"/>
    </row>
    <row r="95" spans="1:8" ht="33" customHeight="1">
      <c r="A95" s="2"/>
      <c r="B95" s="73"/>
      <c r="C95" s="74" t="s">
        <v>16</v>
      </c>
      <c r="D95" s="1"/>
      <c r="E95" s="75" t="s">
        <v>2</v>
      </c>
      <c r="F95" s="75" t="s">
        <v>2</v>
      </c>
      <c r="G95" s="2" t="s">
        <v>2</v>
      </c>
      <c r="H95" s="76"/>
    </row>
    <row r="96" spans="1:9" s="16" customFormat="1" ht="30" customHeight="1">
      <c r="A96" s="3" t="s">
        <v>238</v>
      </c>
      <c r="B96" s="4" t="s">
        <v>239</v>
      </c>
      <c r="C96" s="5" t="s">
        <v>240</v>
      </c>
      <c r="D96" s="6" t="s">
        <v>34</v>
      </c>
      <c r="E96" s="7" t="s">
        <v>241</v>
      </c>
      <c r="F96" s="8">
        <v>2000</v>
      </c>
      <c r="G96" s="9"/>
      <c r="H96" s="10">
        <f>ROUND(G96,2)*F96</f>
        <v>0</v>
      </c>
      <c r="I96" s="12"/>
    </row>
    <row r="97" spans="1:9" s="11" customFormat="1" ht="30" customHeight="1">
      <c r="A97" s="13" t="s">
        <v>242</v>
      </c>
      <c r="B97" s="4" t="s">
        <v>243</v>
      </c>
      <c r="C97" s="5" t="s">
        <v>244</v>
      </c>
      <c r="D97" s="6" t="s">
        <v>34</v>
      </c>
      <c r="E97" s="7" t="s">
        <v>35</v>
      </c>
      <c r="F97" s="8">
        <v>5850</v>
      </c>
      <c r="G97" s="9"/>
      <c r="H97" s="10">
        <f>ROUND(G97,2)*F97</f>
        <v>0</v>
      </c>
      <c r="I97" s="12"/>
    </row>
    <row r="98" spans="1:9" s="16" customFormat="1" ht="30" customHeight="1">
      <c r="A98" s="13" t="s">
        <v>245</v>
      </c>
      <c r="B98" s="4" t="s">
        <v>246</v>
      </c>
      <c r="C98" s="5" t="s">
        <v>247</v>
      </c>
      <c r="D98" s="6" t="s">
        <v>34</v>
      </c>
      <c r="E98" s="7"/>
      <c r="F98" s="8"/>
      <c r="G98" s="15"/>
      <c r="H98" s="10"/>
      <c r="I98" s="12"/>
    </row>
    <row r="99" spans="1:9" s="16" customFormat="1" ht="30" customHeight="1">
      <c r="A99" s="3" t="s">
        <v>248</v>
      </c>
      <c r="B99" s="17" t="s">
        <v>44</v>
      </c>
      <c r="C99" s="5" t="s">
        <v>312</v>
      </c>
      <c r="D99" s="6" t="s">
        <v>2</v>
      </c>
      <c r="E99" s="7" t="s">
        <v>146</v>
      </c>
      <c r="F99" s="8">
        <v>1555</v>
      </c>
      <c r="G99" s="9"/>
      <c r="H99" s="10">
        <f aca="true" t="shared" si="0" ref="H99:H104">ROUND(G99,2)*F99</f>
        <v>0</v>
      </c>
      <c r="I99" s="12"/>
    </row>
    <row r="100" spans="1:9" s="11" customFormat="1" ht="30" customHeight="1">
      <c r="A100" s="3" t="s">
        <v>249</v>
      </c>
      <c r="B100" s="4" t="s">
        <v>250</v>
      </c>
      <c r="C100" s="5" t="s">
        <v>251</v>
      </c>
      <c r="D100" s="6" t="s">
        <v>34</v>
      </c>
      <c r="E100" s="7" t="s">
        <v>241</v>
      </c>
      <c r="F100" s="8">
        <v>295</v>
      </c>
      <c r="G100" s="9"/>
      <c r="H100" s="10">
        <f t="shared" si="0"/>
        <v>0</v>
      </c>
      <c r="I100" s="12"/>
    </row>
    <row r="101" spans="1:9" s="16" customFormat="1" ht="36" customHeight="1">
      <c r="A101" s="13" t="s">
        <v>252</v>
      </c>
      <c r="B101" s="4" t="s">
        <v>253</v>
      </c>
      <c r="C101" s="5" t="s">
        <v>254</v>
      </c>
      <c r="D101" s="6" t="s">
        <v>39</v>
      </c>
      <c r="E101" s="7" t="s">
        <v>241</v>
      </c>
      <c r="F101" s="8">
        <v>800</v>
      </c>
      <c r="G101" s="9"/>
      <c r="H101" s="10">
        <f t="shared" si="0"/>
        <v>0</v>
      </c>
      <c r="I101" s="12"/>
    </row>
    <row r="102" spans="1:9" s="11" customFormat="1" ht="30" customHeight="1">
      <c r="A102" s="3" t="s">
        <v>31</v>
      </c>
      <c r="B102" s="4" t="s">
        <v>255</v>
      </c>
      <c r="C102" s="5" t="s">
        <v>33</v>
      </c>
      <c r="D102" s="6" t="s">
        <v>34</v>
      </c>
      <c r="E102" s="7" t="s">
        <v>35</v>
      </c>
      <c r="F102" s="8">
        <v>1000</v>
      </c>
      <c r="G102" s="9"/>
      <c r="H102" s="10">
        <f t="shared" si="0"/>
        <v>0</v>
      </c>
      <c r="I102" s="12"/>
    </row>
    <row r="103" spans="1:9" s="11" customFormat="1" ht="30" customHeight="1">
      <c r="A103" s="13" t="s">
        <v>36</v>
      </c>
      <c r="B103" s="4" t="s">
        <v>256</v>
      </c>
      <c r="C103" s="5" t="s">
        <v>38</v>
      </c>
      <c r="D103" s="6" t="s">
        <v>39</v>
      </c>
      <c r="E103" s="7" t="s">
        <v>35</v>
      </c>
      <c r="F103" s="8">
        <v>100</v>
      </c>
      <c r="G103" s="9"/>
      <c r="H103" s="10">
        <f t="shared" si="0"/>
        <v>0</v>
      </c>
      <c r="I103" s="12"/>
    </row>
    <row r="104" spans="1:9" s="11" customFormat="1" ht="30" customHeight="1">
      <c r="A104" s="13" t="s">
        <v>257</v>
      </c>
      <c r="B104" s="4" t="s">
        <v>258</v>
      </c>
      <c r="C104" s="5" t="s">
        <v>259</v>
      </c>
      <c r="D104" s="6" t="s">
        <v>260</v>
      </c>
      <c r="E104" s="7" t="s">
        <v>35</v>
      </c>
      <c r="F104" s="8">
        <v>1660</v>
      </c>
      <c r="G104" s="9"/>
      <c r="H104" s="10">
        <f t="shared" si="0"/>
        <v>0</v>
      </c>
      <c r="I104" s="12"/>
    </row>
    <row r="105" spans="1:8" ht="33" customHeight="1">
      <c r="A105" s="2"/>
      <c r="B105" s="73"/>
      <c r="C105" s="77" t="s">
        <v>17</v>
      </c>
      <c r="D105" s="1"/>
      <c r="E105" s="78"/>
      <c r="F105" s="1"/>
      <c r="G105" s="2"/>
      <c r="H105" s="76"/>
    </row>
    <row r="106" spans="1:9" s="16" customFormat="1" ht="30" customHeight="1">
      <c r="A106" s="14" t="s">
        <v>40</v>
      </c>
      <c r="B106" s="4" t="s">
        <v>261</v>
      </c>
      <c r="C106" s="5" t="s">
        <v>42</v>
      </c>
      <c r="D106" s="6" t="s">
        <v>34</v>
      </c>
      <c r="E106" s="7"/>
      <c r="F106" s="8"/>
      <c r="G106" s="15"/>
      <c r="H106" s="10"/>
      <c r="I106" s="12"/>
    </row>
    <row r="107" spans="1:9" s="11" customFormat="1" ht="30" customHeight="1">
      <c r="A107" s="14" t="s">
        <v>262</v>
      </c>
      <c r="B107" s="17" t="s">
        <v>44</v>
      </c>
      <c r="C107" s="5" t="s">
        <v>263</v>
      </c>
      <c r="D107" s="6" t="s">
        <v>2</v>
      </c>
      <c r="E107" s="7" t="s">
        <v>35</v>
      </c>
      <c r="F107" s="8">
        <v>130</v>
      </c>
      <c r="G107" s="9"/>
      <c r="H107" s="10">
        <f>ROUND(G107,2)*F107</f>
        <v>0</v>
      </c>
      <c r="I107" s="12"/>
    </row>
    <row r="108" spans="1:9" s="16" customFormat="1" ht="30" customHeight="1">
      <c r="A108" s="14" t="s">
        <v>264</v>
      </c>
      <c r="B108" s="4" t="s">
        <v>265</v>
      </c>
      <c r="C108" s="5" t="s">
        <v>266</v>
      </c>
      <c r="D108" s="6" t="s">
        <v>81</v>
      </c>
      <c r="E108" s="7"/>
      <c r="F108" s="8"/>
      <c r="G108" s="15"/>
      <c r="H108" s="10"/>
      <c r="I108" s="12"/>
    </row>
    <row r="109" spans="1:9" s="11" customFormat="1" ht="30" customHeight="1">
      <c r="A109" s="14" t="s">
        <v>267</v>
      </c>
      <c r="B109" s="17" t="s">
        <v>44</v>
      </c>
      <c r="C109" s="5" t="s">
        <v>86</v>
      </c>
      <c r="D109" s="6" t="s">
        <v>2</v>
      </c>
      <c r="E109" s="7" t="s">
        <v>35</v>
      </c>
      <c r="F109" s="8">
        <v>25</v>
      </c>
      <c r="G109" s="9"/>
      <c r="H109" s="10">
        <f>ROUND(G109,2)*F109</f>
        <v>0</v>
      </c>
      <c r="I109" s="12"/>
    </row>
    <row r="110" spans="1:9" s="16" customFormat="1" ht="30" customHeight="1">
      <c r="A110" s="14" t="s">
        <v>78</v>
      </c>
      <c r="B110" s="4" t="s">
        <v>268</v>
      </c>
      <c r="C110" s="5" t="s">
        <v>80</v>
      </c>
      <c r="D110" s="6" t="s">
        <v>81</v>
      </c>
      <c r="E110" s="7"/>
      <c r="F110" s="8"/>
      <c r="G110" s="15"/>
      <c r="H110" s="10"/>
      <c r="I110" s="12"/>
    </row>
    <row r="111" spans="1:9" s="11" customFormat="1" ht="30" customHeight="1">
      <c r="A111" s="14" t="s">
        <v>85</v>
      </c>
      <c r="B111" s="17" t="s">
        <v>44</v>
      </c>
      <c r="C111" s="5" t="s">
        <v>86</v>
      </c>
      <c r="D111" s="6" t="s">
        <v>87</v>
      </c>
      <c r="E111" s="7" t="s">
        <v>35</v>
      </c>
      <c r="F111" s="8">
        <v>25</v>
      </c>
      <c r="G111" s="9"/>
      <c r="H111" s="10">
        <f>ROUND(G111,2)*F111</f>
        <v>0</v>
      </c>
      <c r="I111" s="12"/>
    </row>
    <row r="112" spans="1:9" s="16" customFormat="1" ht="30" customHeight="1">
      <c r="A112" s="14" t="s">
        <v>104</v>
      </c>
      <c r="B112" s="4" t="s">
        <v>269</v>
      </c>
      <c r="C112" s="5" t="s">
        <v>106</v>
      </c>
      <c r="D112" s="6" t="s">
        <v>107</v>
      </c>
      <c r="E112" s="7"/>
      <c r="F112" s="8"/>
      <c r="G112" s="15"/>
      <c r="H112" s="10"/>
      <c r="I112" s="12"/>
    </row>
    <row r="113" spans="1:9" s="11" customFormat="1" ht="30" customHeight="1">
      <c r="A113" s="14" t="s">
        <v>108</v>
      </c>
      <c r="B113" s="17" t="s">
        <v>44</v>
      </c>
      <c r="C113" s="5" t="s">
        <v>109</v>
      </c>
      <c r="D113" s="6" t="s">
        <v>2</v>
      </c>
      <c r="E113" s="7" t="s">
        <v>110</v>
      </c>
      <c r="F113" s="8">
        <v>100</v>
      </c>
      <c r="G113" s="9"/>
      <c r="H113" s="10">
        <f>ROUND(G113,2)*F113</f>
        <v>0</v>
      </c>
      <c r="I113" s="12"/>
    </row>
    <row r="114" spans="1:9" s="11" customFormat="1" ht="30" customHeight="1">
      <c r="A114" s="14" t="s">
        <v>111</v>
      </c>
      <c r="B114" s="17" t="s">
        <v>58</v>
      </c>
      <c r="C114" s="5" t="s">
        <v>112</v>
      </c>
      <c r="D114" s="6" t="s">
        <v>2</v>
      </c>
      <c r="E114" s="7" t="s">
        <v>110</v>
      </c>
      <c r="F114" s="8">
        <v>5</v>
      </c>
      <c r="G114" s="9"/>
      <c r="H114" s="10">
        <f>ROUND(G114,2)*F114</f>
        <v>0</v>
      </c>
      <c r="I114" s="12"/>
    </row>
    <row r="115" spans="1:9" s="11" customFormat="1" ht="30" customHeight="1">
      <c r="A115" s="14" t="s">
        <v>113</v>
      </c>
      <c r="B115" s="4" t="s">
        <v>270</v>
      </c>
      <c r="C115" s="5" t="s">
        <v>115</v>
      </c>
      <c r="D115" s="6" t="s">
        <v>107</v>
      </c>
      <c r="E115" s="7"/>
      <c r="F115" s="8"/>
      <c r="G115" s="15"/>
      <c r="H115" s="10"/>
      <c r="I115" s="12"/>
    </row>
    <row r="116" spans="1:9" s="11" customFormat="1" ht="30" customHeight="1">
      <c r="A116" s="14" t="s">
        <v>271</v>
      </c>
      <c r="B116" s="17" t="s">
        <v>44</v>
      </c>
      <c r="C116" s="5" t="s">
        <v>126</v>
      </c>
      <c r="D116" s="6" t="s">
        <v>272</v>
      </c>
      <c r="E116" s="7" t="s">
        <v>110</v>
      </c>
      <c r="F116" s="8">
        <v>45</v>
      </c>
      <c r="G116" s="9"/>
      <c r="H116" s="10">
        <f>ROUND(G116,2)*F116</f>
        <v>0</v>
      </c>
      <c r="I116" s="12"/>
    </row>
    <row r="117" spans="1:9" s="11" customFormat="1" ht="36" customHeight="1">
      <c r="A117" s="14" t="s">
        <v>119</v>
      </c>
      <c r="B117" s="17" t="s">
        <v>58</v>
      </c>
      <c r="C117" s="5" t="s">
        <v>120</v>
      </c>
      <c r="D117" s="6" t="s">
        <v>121</v>
      </c>
      <c r="E117" s="7" t="s">
        <v>110</v>
      </c>
      <c r="F117" s="8">
        <v>80</v>
      </c>
      <c r="G117" s="9"/>
      <c r="H117" s="10">
        <f>ROUND(G117,2)*F117</f>
        <v>0</v>
      </c>
      <c r="I117" s="12"/>
    </row>
    <row r="118" spans="1:9" s="11" customFormat="1" ht="36" customHeight="1">
      <c r="A118" s="14" t="s">
        <v>273</v>
      </c>
      <c r="B118" s="4" t="s">
        <v>274</v>
      </c>
      <c r="C118" s="5" t="s">
        <v>275</v>
      </c>
      <c r="D118" s="6" t="s">
        <v>276</v>
      </c>
      <c r="E118" s="7" t="s">
        <v>35</v>
      </c>
      <c r="F118" s="8">
        <v>20</v>
      </c>
      <c r="G118" s="9"/>
      <c r="H118" s="10">
        <f>ROUND(G118,2)*F118</f>
        <v>0</v>
      </c>
      <c r="I118" s="12"/>
    </row>
    <row r="119" spans="1:9" s="11" customFormat="1" ht="30" customHeight="1">
      <c r="A119" s="14" t="s">
        <v>138</v>
      </c>
      <c r="B119" s="4" t="s">
        <v>277</v>
      </c>
      <c r="C119" s="5" t="s">
        <v>140</v>
      </c>
      <c r="D119" s="6" t="s">
        <v>141</v>
      </c>
      <c r="E119" s="19"/>
      <c r="F119" s="8"/>
      <c r="G119" s="15"/>
      <c r="H119" s="10"/>
      <c r="I119" s="12"/>
    </row>
    <row r="120" spans="1:9" s="11" customFormat="1" ht="30" customHeight="1">
      <c r="A120" s="14" t="s">
        <v>142</v>
      </c>
      <c r="B120" s="17" t="s">
        <v>44</v>
      </c>
      <c r="C120" s="5" t="s">
        <v>143</v>
      </c>
      <c r="D120" s="6"/>
      <c r="E120" s="7"/>
      <c r="F120" s="8"/>
      <c r="G120" s="15"/>
      <c r="H120" s="10"/>
      <c r="I120" s="12"/>
    </row>
    <row r="121" spans="1:9" s="11" customFormat="1" ht="30" customHeight="1">
      <c r="A121" s="14" t="s">
        <v>144</v>
      </c>
      <c r="B121" s="18"/>
      <c r="C121" s="5" t="s">
        <v>145</v>
      </c>
      <c r="D121" s="6"/>
      <c r="E121" s="7" t="s">
        <v>146</v>
      </c>
      <c r="F121" s="8">
        <v>870</v>
      </c>
      <c r="G121" s="9"/>
      <c r="H121" s="10">
        <f>ROUND(G121,2)*F121</f>
        <v>0</v>
      </c>
      <c r="I121" s="12"/>
    </row>
    <row r="122" spans="1:9" s="37" customFormat="1" ht="30" customHeight="1">
      <c r="A122" s="14"/>
      <c r="B122" s="35" t="s">
        <v>280</v>
      </c>
      <c r="C122" s="36" t="s">
        <v>278</v>
      </c>
      <c r="D122" s="6" t="s">
        <v>322</v>
      </c>
      <c r="E122" s="7" t="s">
        <v>35</v>
      </c>
      <c r="F122" s="22">
        <v>35</v>
      </c>
      <c r="G122" s="9"/>
      <c r="H122" s="10">
        <f>ROUND(G122,2)*F122</f>
        <v>0</v>
      </c>
      <c r="I122" s="12"/>
    </row>
    <row r="123" spans="1:8" ht="33" customHeight="1">
      <c r="A123" s="2"/>
      <c r="B123" s="79"/>
      <c r="C123" s="77" t="s">
        <v>18</v>
      </c>
      <c r="D123" s="1"/>
      <c r="E123" s="75"/>
      <c r="F123" s="75"/>
      <c r="G123" s="2"/>
      <c r="H123" s="76"/>
    </row>
    <row r="124" spans="1:9" s="16" customFormat="1" ht="36" customHeight="1">
      <c r="A124" s="3" t="s">
        <v>279</v>
      </c>
      <c r="B124" s="4" t="s">
        <v>289</v>
      </c>
      <c r="C124" s="5" t="s">
        <v>281</v>
      </c>
      <c r="D124" s="6" t="s">
        <v>137</v>
      </c>
      <c r="E124" s="7"/>
      <c r="F124" s="22"/>
      <c r="G124" s="15"/>
      <c r="H124" s="23"/>
      <c r="I124" s="12"/>
    </row>
    <row r="125" spans="1:9" s="16" customFormat="1" ht="36" customHeight="1">
      <c r="A125" s="3" t="s">
        <v>282</v>
      </c>
      <c r="B125" s="17" t="s">
        <v>44</v>
      </c>
      <c r="C125" s="5" t="s">
        <v>283</v>
      </c>
      <c r="D125" s="6" t="s">
        <v>2</v>
      </c>
      <c r="E125" s="7" t="s">
        <v>35</v>
      </c>
      <c r="F125" s="22">
        <v>1050</v>
      </c>
      <c r="G125" s="9"/>
      <c r="H125" s="23">
        <f>ROUND(G125,2)*F125</f>
        <v>0</v>
      </c>
      <c r="I125" s="12"/>
    </row>
    <row r="126" spans="1:9" s="16" customFormat="1" ht="36" customHeight="1">
      <c r="A126" s="3" t="s">
        <v>284</v>
      </c>
      <c r="B126" s="17" t="s">
        <v>58</v>
      </c>
      <c r="C126" s="5" t="s">
        <v>285</v>
      </c>
      <c r="D126" s="6" t="s">
        <v>2</v>
      </c>
      <c r="E126" s="7" t="s">
        <v>35</v>
      </c>
      <c r="F126" s="22">
        <v>245</v>
      </c>
      <c r="G126" s="9"/>
      <c r="H126" s="23">
        <f>ROUND(G126,2)*F126</f>
        <v>0</v>
      </c>
      <c r="I126" s="12"/>
    </row>
    <row r="127" spans="1:9" s="16" customFormat="1" ht="36" customHeight="1">
      <c r="A127" s="3" t="s">
        <v>286</v>
      </c>
      <c r="B127" s="17" t="s">
        <v>61</v>
      </c>
      <c r="C127" s="5" t="s">
        <v>287</v>
      </c>
      <c r="D127" s="6" t="s">
        <v>87</v>
      </c>
      <c r="E127" s="7" t="s">
        <v>35</v>
      </c>
      <c r="F127" s="22">
        <v>15</v>
      </c>
      <c r="G127" s="9"/>
      <c r="H127" s="23">
        <f>ROUND(G127,2)*F127</f>
        <v>0</v>
      </c>
      <c r="I127" s="12"/>
    </row>
    <row r="128" spans="1:9" s="16" customFormat="1" ht="36" customHeight="1">
      <c r="A128" s="3" t="s">
        <v>288</v>
      </c>
      <c r="B128" s="4" t="s">
        <v>297</v>
      </c>
      <c r="C128" s="5" t="s">
        <v>290</v>
      </c>
      <c r="D128" s="6" t="s">
        <v>137</v>
      </c>
      <c r="E128" s="7"/>
      <c r="F128" s="22"/>
      <c r="G128" s="15"/>
      <c r="H128" s="23"/>
      <c r="I128" s="12"/>
    </row>
    <row r="129" spans="1:9" s="11" customFormat="1" ht="36" customHeight="1">
      <c r="A129" s="3" t="s">
        <v>291</v>
      </c>
      <c r="B129" s="17" t="s">
        <v>44</v>
      </c>
      <c r="C129" s="5" t="s">
        <v>292</v>
      </c>
      <c r="D129" s="6" t="s">
        <v>272</v>
      </c>
      <c r="E129" s="7" t="s">
        <v>110</v>
      </c>
      <c r="F129" s="8">
        <v>170</v>
      </c>
      <c r="G129" s="9"/>
      <c r="H129" s="23">
        <f>ROUND(G129,2)*F129</f>
        <v>0</v>
      </c>
      <c r="I129" s="12"/>
    </row>
    <row r="130" spans="1:9" s="11" customFormat="1" ht="36" customHeight="1">
      <c r="A130" s="3" t="s">
        <v>293</v>
      </c>
      <c r="B130" s="17" t="s">
        <v>58</v>
      </c>
      <c r="C130" s="5" t="s">
        <v>294</v>
      </c>
      <c r="D130" s="6" t="s">
        <v>295</v>
      </c>
      <c r="E130" s="7" t="s">
        <v>110</v>
      </c>
      <c r="F130" s="8">
        <v>15</v>
      </c>
      <c r="G130" s="9"/>
      <c r="H130" s="23">
        <f>ROUND(G130,2)*F130</f>
        <v>0</v>
      </c>
      <c r="I130" s="12"/>
    </row>
    <row r="131" spans="1:9" s="16" customFormat="1" ht="30" customHeight="1">
      <c r="A131" s="3" t="s">
        <v>296</v>
      </c>
      <c r="B131" s="4" t="s">
        <v>301</v>
      </c>
      <c r="C131" s="5" t="s">
        <v>298</v>
      </c>
      <c r="D131" s="6" t="s">
        <v>299</v>
      </c>
      <c r="E131" s="7" t="s">
        <v>35</v>
      </c>
      <c r="F131" s="22">
        <v>20</v>
      </c>
      <c r="G131" s="9"/>
      <c r="H131" s="23">
        <f>ROUND(G131,2)*F131</f>
        <v>0</v>
      </c>
      <c r="I131" s="12"/>
    </row>
    <row r="132" spans="1:9" s="11" customFormat="1" ht="30" customHeight="1">
      <c r="A132" s="3" t="s">
        <v>300</v>
      </c>
      <c r="B132" s="4" t="s">
        <v>303</v>
      </c>
      <c r="C132" s="5" t="s">
        <v>302</v>
      </c>
      <c r="D132" s="6" t="s">
        <v>276</v>
      </c>
      <c r="E132" s="7" t="s">
        <v>35</v>
      </c>
      <c r="F132" s="22">
        <v>235</v>
      </c>
      <c r="G132" s="9"/>
      <c r="H132" s="23">
        <f>ROUND(G132,2)*F132</f>
        <v>0</v>
      </c>
      <c r="I132" s="12"/>
    </row>
    <row r="133" spans="1:8" ht="33" customHeight="1">
      <c r="A133" s="2"/>
      <c r="B133" s="79"/>
      <c r="C133" s="77" t="s">
        <v>19</v>
      </c>
      <c r="D133" s="1"/>
      <c r="E133" s="80"/>
      <c r="F133" s="75"/>
      <c r="G133" s="2"/>
      <c r="H133" s="76"/>
    </row>
    <row r="134" spans="1:9" s="16" customFormat="1" ht="30" customHeight="1">
      <c r="A134" s="3" t="s">
        <v>169</v>
      </c>
      <c r="B134" s="4" t="s">
        <v>325</v>
      </c>
      <c r="C134" s="5" t="s">
        <v>171</v>
      </c>
      <c r="D134" s="6" t="s">
        <v>168</v>
      </c>
      <c r="E134" s="7" t="s">
        <v>110</v>
      </c>
      <c r="F134" s="22">
        <v>480</v>
      </c>
      <c r="G134" s="9"/>
      <c r="H134" s="23">
        <f>ROUND(G134,2)*F134</f>
        <v>0</v>
      </c>
      <c r="I134" s="12"/>
    </row>
    <row r="135" spans="1:8" ht="36" customHeight="1">
      <c r="A135" s="2"/>
      <c r="B135" s="79"/>
      <c r="C135" s="77" t="s">
        <v>20</v>
      </c>
      <c r="D135" s="1"/>
      <c r="E135" s="80"/>
      <c r="F135" s="75"/>
      <c r="G135" s="2"/>
      <c r="H135" s="76"/>
    </row>
    <row r="136" spans="1:9" s="33" customFormat="1" ht="30" customHeight="1">
      <c r="A136" s="3" t="s">
        <v>190</v>
      </c>
      <c r="B136" s="4" t="s">
        <v>326</v>
      </c>
      <c r="C136" s="32" t="s">
        <v>192</v>
      </c>
      <c r="D136" s="6" t="s">
        <v>175</v>
      </c>
      <c r="E136" s="7"/>
      <c r="F136" s="22"/>
      <c r="G136" s="15"/>
      <c r="H136" s="23"/>
      <c r="I136" s="12"/>
    </row>
    <row r="137" spans="1:9" s="11" customFormat="1" ht="36" customHeight="1">
      <c r="A137" s="3" t="s">
        <v>193</v>
      </c>
      <c r="B137" s="17" t="s">
        <v>44</v>
      </c>
      <c r="C137" s="5" t="s">
        <v>194</v>
      </c>
      <c r="D137" s="6"/>
      <c r="E137" s="7" t="s">
        <v>72</v>
      </c>
      <c r="F137" s="22">
        <v>1</v>
      </c>
      <c r="G137" s="9"/>
      <c r="H137" s="23">
        <f>ROUND(G137,2)*F137</f>
        <v>0</v>
      </c>
      <c r="I137" s="12"/>
    </row>
    <row r="138" spans="1:9" s="11" customFormat="1" ht="36" customHeight="1">
      <c r="A138" s="3" t="s">
        <v>195</v>
      </c>
      <c r="B138" s="17" t="s">
        <v>58</v>
      </c>
      <c r="C138" s="5" t="s">
        <v>196</v>
      </c>
      <c r="D138" s="6"/>
      <c r="E138" s="7" t="s">
        <v>72</v>
      </c>
      <c r="F138" s="22">
        <v>1</v>
      </c>
      <c r="G138" s="9"/>
      <c r="H138" s="23">
        <f>ROUND(G138,2)*F138</f>
        <v>0</v>
      </c>
      <c r="I138" s="12"/>
    </row>
    <row r="139" spans="1:9" s="11" customFormat="1" ht="36" customHeight="1">
      <c r="A139" s="3" t="s">
        <v>197</v>
      </c>
      <c r="B139" s="17" t="s">
        <v>61</v>
      </c>
      <c r="C139" s="5" t="s">
        <v>198</v>
      </c>
      <c r="D139" s="6"/>
      <c r="E139" s="7" t="s">
        <v>72</v>
      </c>
      <c r="F139" s="22">
        <v>1</v>
      </c>
      <c r="G139" s="9"/>
      <c r="H139" s="23">
        <f>ROUND(G139,2)*F139</f>
        <v>0</v>
      </c>
      <c r="I139" s="12"/>
    </row>
    <row r="140" spans="1:8" ht="33" customHeight="1">
      <c r="A140" s="2"/>
      <c r="B140" s="87"/>
      <c r="C140" s="77" t="s">
        <v>21</v>
      </c>
      <c r="D140" s="1"/>
      <c r="E140" s="80"/>
      <c r="F140" s="75"/>
      <c r="G140" s="2"/>
      <c r="H140" s="76"/>
    </row>
    <row r="141" spans="1:9" s="11" customFormat="1" ht="36" customHeight="1">
      <c r="A141" s="3" t="s">
        <v>207</v>
      </c>
      <c r="B141" s="4" t="s">
        <v>304</v>
      </c>
      <c r="C141" s="5" t="s">
        <v>209</v>
      </c>
      <c r="D141" s="6" t="s">
        <v>210</v>
      </c>
      <c r="E141" s="7" t="s">
        <v>72</v>
      </c>
      <c r="F141" s="22">
        <v>4</v>
      </c>
      <c r="G141" s="9"/>
      <c r="H141" s="23">
        <f>ROUND(G141,2)*F141</f>
        <v>0</v>
      </c>
      <c r="I141" s="12"/>
    </row>
    <row r="142" spans="1:9" s="11" customFormat="1" ht="30" customHeight="1">
      <c r="A142" s="3" t="s">
        <v>211</v>
      </c>
      <c r="B142" s="4" t="s">
        <v>327</v>
      </c>
      <c r="C142" s="5" t="s">
        <v>213</v>
      </c>
      <c r="D142" s="6" t="s">
        <v>175</v>
      </c>
      <c r="E142" s="7"/>
      <c r="F142" s="22"/>
      <c r="G142" s="10"/>
      <c r="H142" s="23"/>
      <c r="I142" s="12"/>
    </row>
    <row r="143" spans="1:9" s="11" customFormat="1" ht="30" customHeight="1">
      <c r="A143" s="3" t="s">
        <v>214</v>
      </c>
      <c r="B143" s="17" t="s">
        <v>44</v>
      </c>
      <c r="C143" s="5" t="s">
        <v>215</v>
      </c>
      <c r="D143" s="6"/>
      <c r="E143" s="7" t="s">
        <v>216</v>
      </c>
      <c r="F143" s="34">
        <v>0.5</v>
      </c>
      <c r="G143" s="9"/>
      <c r="H143" s="23">
        <f>ROUND(G143,2)*F143</f>
        <v>0</v>
      </c>
      <c r="I143" s="12"/>
    </row>
    <row r="144" spans="1:9" s="16" customFormat="1" ht="30" customHeight="1">
      <c r="A144" s="3" t="s">
        <v>217</v>
      </c>
      <c r="B144" s="4" t="s">
        <v>328</v>
      </c>
      <c r="C144" s="5" t="s">
        <v>219</v>
      </c>
      <c r="D144" s="6" t="s">
        <v>210</v>
      </c>
      <c r="E144" s="7"/>
      <c r="F144" s="22"/>
      <c r="G144" s="15"/>
      <c r="H144" s="23"/>
      <c r="I144" s="12"/>
    </row>
    <row r="145" spans="1:9" s="11" customFormat="1" ht="30" customHeight="1">
      <c r="A145" s="3" t="s">
        <v>220</v>
      </c>
      <c r="B145" s="17" t="s">
        <v>44</v>
      </c>
      <c r="C145" s="5" t="s">
        <v>221</v>
      </c>
      <c r="D145" s="6"/>
      <c r="E145" s="7" t="s">
        <v>72</v>
      </c>
      <c r="F145" s="22">
        <v>2</v>
      </c>
      <c r="G145" s="9"/>
      <c r="H145" s="23">
        <f>ROUND(G145,2)*F145</f>
        <v>0</v>
      </c>
      <c r="I145" s="12"/>
    </row>
    <row r="146" spans="1:9" s="11" customFormat="1" ht="30" customHeight="1">
      <c r="A146" s="3" t="s">
        <v>222</v>
      </c>
      <c r="B146" s="17" t="s">
        <v>58</v>
      </c>
      <c r="C146" s="5" t="s">
        <v>223</v>
      </c>
      <c r="D146" s="6"/>
      <c r="E146" s="7" t="s">
        <v>72</v>
      </c>
      <c r="F146" s="22">
        <v>3</v>
      </c>
      <c r="G146" s="9"/>
      <c r="H146" s="23">
        <f>ROUND(G146,2)*F146</f>
        <v>0</v>
      </c>
      <c r="I146" s="12"/>
    </row>
    <row r="147" spans="1:9" s="16" customFormat="1" ht="30" customHeight="1">
      <c r="A147" s="3" t="s">
        <v>224</v>
      </c>
      <c r="B147" s="4" t="s">
        <v>305</v>
      </c>
      <c r="C147" s="5" t="s">
        <v>226</v>
      </c>
      <c r="D147" s="6" t="s">
        <v>210</v>
      </c>
      <c r="E147" s="7" t="s">
        <v>72</v>
      </c>
      <c r="F147" s="22">
        <v>1</v>
      </c>
      <c r="G147" s="9"/>
      <c r="H147" s="23">
        <f>ROUND(G147,2)*F147</f>
        <v>0</v>
      </c>
      <c r="I147" s="12"/>
    </row>
    <row r="148" spans="1:9" s="16" customFormat="1" ht="30" customHeight="1">
      <c r="A148" s="3" t="s">
        <v>227</v>
      </c>
      <c r="B148" s="4" t="s">
        <v>306</v>
      </c>
      <c r="C148" s="5" t="s">
        <v>229</v>
      </c>
      <c r="D148" s="6" t="s">
        <v>210</v>
      </c>
      <c r="E148" s="7" t="s">
        <v>72</v>
      </c>
      <c r="F148" s="22">
        <v>1</v>
      </c>
      <c r="G148" s="9"/>
      <c r="H148" s="23">
        <f>ROUND(G148,2)*F148</f>
        <v>0</v>
      </c>
      <c r="I148" s="12"/>
    </row>
    <row r="149" spans="1:8" ht="33" customHeight="1">
      <c r="A149" s="2"/>
      <c r="B149" s="73"/>
      <c r="C149" s="77" t="s">
        <v>22</v>
      </c>
      <c r="D149" s="1"/>
      <c r="E149" s="78"/>
      <c r="F149" s="1"/>
      <c r="G149" s="2"/>
      <c r="H149" s="76"/>
    </row>
    <row r="150" spans="1:9" s="16" customFormat="1" ht="30" customHeight="1">
      <c r="A150" s="14" t="s">
        <v>230</v>
      </c>
      <c r="B150" s="4" t="s">
        <v>307</v>
      </c>
      <c r="C150" s="5" t="s">
        <v>232</v>
      </c>
      <c r="D150" s="6" t="s">
        <v>233</v>
      </c>
      <c r="E150" s="7"/>
      <c r="F150" s="8"/>
      <c r="G150" s="15"/>
      <c r="H150" s="10"/>
      <c r="I150" s="12"/>
    </row>
    <row r="151" spans="1:9" s="11" customFormat="1" ht="30" customHeight="1">
      <c r="A151" s="14" t="s">
        <v>234</v>
      </c>
      <c r="B151" s="17" t="s">
        <v>44</v>
      </c>
      <c r="C151" s="5" t="s">
        <v>235</v>
      </c>
      <c r="D151" s="6"/>
      <c r="E151" s="7" t="s">
        <v>35</v>
      </c>
      <c r="F151" s="8">
        <v>200</v>
      </c>
      <c r="G151" s="9"/>
      <c r="H151" s="10">
        <f>ROUND(G151,2)*F151</f>
        <v>0</v>
      </c>
      <c r="I151" s="12"/>
    </row>
    <row r="152" spans="1:9" s="11" customFormat="1" ht="30" customHeight="1">
      <c r="A152" s="14" t="s">
        <v>236</v>
      </c>
      <c r="B152" s="17" t="s">
        <v>58</v>
      </c>
      <c r="C152" s="5" t="s">
        <v>237</v>
      </c>
      <c r="D152" s="6"/>
      <c r="E152" s="7" t="s">
        <v>35</v>
      </c>
      <c r="F152" s="8">
        <v>350</v>
      </c>
      <c r="G152" s="9"/>
      <c r="H152" s="10">
        <f>ROUND(G152,2)*F152</f>
        <v>0</v>
      </c>
      <c r="I152" s="12"/>
    </row>
    <row r="153" spans="1:9" s="11" customFormat="1" ht="30" customHeight="1">
      <c r="A153" s="14" t="s">
        <v>309</v>
      </c>
      <c r="B153" s="4" t="s">
        <v>308</v>
      </c>
      <c r="C153" s="5" t="s">
        <v>310</v>
      </c>
      <c r="D153" s="6" t="s">
        <v>311</v>
      </c>
      <c r="E153" s="7" t="s">
        <v>35</v>
      </c>
      <c r="F153" s="8">
        <v>550</v>
      </c>
      <c r="G153" s="9"/>
      <c r="H153" s="10">
        <f>ROUND(G153,2)*F153</f>
        <v>0</v>
      </c>
      <c r="I153" s="12"/>
    </row>
    <row r="154" spans="1:8" s="72" customFormat="1" ht="36" customHeight="1" thickBot="1">
      <c r="A154" s="91"/>
      <c r="B154" s="89" t="s">
        <v>13</v>
      </c>
      <c r="C154" s="142" t="str">
        <f>C94</f>
        <v>CHANCELLOR MATHESON - NEW CONSTRUCTION AND ASSOCIATED DEVELOPMENT WORKS - UNIVERSITY OF MANITOBA</v>
      </c>
      <c r="D154" s="121"/>
      <c r="E154" s="121"/>
      <c r="F154" s="122"/>
      <c r="G154" s="91" t="s">
        <v>14</v>
      </c>
      <c r="H154" s="91">
        <f>SUM(H94:H153)</f>
        <v>0</v>
      </c>
    </row>
    <row r="155" spans="1:8" ht="36" customHeight="1" thickTop="1">
      <c r="A155" s="92"/>
      <c r="B155" s="93"/>
      <c r="C155" s="94" t="s">
        <v>15</v>
      </c>
      <c r="D155" s="95"/>
      <c r="E155" s="95"/>
      <c r="F155" s="95"/>
      <c r="G155" s="95"/>
      <c r="H155" s="96"/>
    </row>
    <row r="156" spans="1:8" s="72" customFormat="1" ht="31.5" customHeight="1">
      <c r="A156" s="97"/>
      <c r="B156" s="134" t="str">
        <f>B6</f>
        <v>PART 1      CITY FUNDED WORK</v>
      </c>
      <c r="C156" s="135"/>
      <c r="D156" s="135"/>
      <c r="E156" s="135"/>
      <c r="F156" s="135"/>
      <c r="G156" s="98"/>
      <c r="H156" s="99"/>
    </row>
    <row r="157" spans="1:8" ht="30" customHeight="1" thickBot="1">
      <c r="A157" s="88"/>
      <c r="B157" s="89" t="s">
        <v>12</v>
      </c>
      <c r="C157" s="120" t="str">
        <f>C7</f>
        <v>CHANCELLOR MATHESON - REHABILITATION - CITY OF WINNIPEG</v>
      </c>
      <c r="D157" s="121"/>
      <c r="E157" s="121"/>
      <c r="F157" s="122"/>
      <c r="G157" s="88" t="s">
        <v>14</v>
      </c>
      <c r="H157" s="88">
        <f>H92</f>
        <v>0</v>
      </c>
    </row>
    <row r="158" spans="1:8" ht="28.5" customHeight="1" thickBot="1" thickTop="1">
      <c r="A158" s="88"/>
      <c r="B158" s="100"/>
      <c r="C158" s="101"/>
      <c r="D158" s="102"/>
      <c r="E158" s="103"/>
      <c r="F158" s="103"/>
      <c r="G158" s="104" t="s">
        <v>25</v>
      </c>
      <c r="H158" s="105">
        <f>SUM(H156:H157)</f>
        <v>0</v>
      </c>
    </row>
    <row r="159" spans="1:8" s="72" customFormat="1" ht="31.5" customHeight="1" thickBot="1" thickTop="1">
      <c r="A159" s="91"/>
      <c r="B159" s="136" t="str">
        <f>B93</f>
        <v>PART 2      UNIVERSITY OF MANITOBA FUNDED WORK</v>
      </c>
      <c r="C159" s="137"/>
      <c r="D159" s="137"/>
      <c r="E159" s="137"/>
      <c r="F159" s="138"/>
      <c r="G159" s="106"/>
      <c r="H159" s="106"/>
    </row>
    <row r="160" spans="1:8" ht="36" customHeight="1" thickBot="1" thickTop="1">
      <c r="A160" s="107"/>
      <c r="B160" s="89" t="s">
        <v>13</v>
      </c>
      <c r="C160" s="117" t="str">
        <f>C94</f>
        <v>CHANCELLOR MATHESON - NEW CONSTRUCTION AND ASSOCIATED DEVELOPMENT WORKS - UNIVERSITY OF MANITOBA</v>
      </c>
      <c r="D160" s="118"/>
      <c r="E160" s="118"/>
      <c r="F160" s="119"/>
      <c r="G160" s="107" t="s">
        <v>14</v>
      </c>
      <c r="H160" s="107">
        <f>H154</f>
        <v>0</v>
      </c>
    </row>
    <row r="161" spans="1:8" ht="28.5" customHeight="1" thickBot="1" thickTop="1">
      <c r="A161" s="88"/>
      <c r="B161" s="100"/>
      <c r="C161" s="101"/>
      <c r="D161" s="102"/>
      <c r="E161" s="103"/>
      <c r="F161" s="103"/>
      <c r="G161" s="104" t="s">
        <v>26</v>
      </c>
      <c r="H161" s="105">
        <f>SUM(H160:H160)</f>
        <v>0</v>
      </c>
    </row>
    <row r="162" spans="1:8" s="50" customFormat="1" ht="37.5" customHeight="1" thickTop="1">
      <c r="A162" s="2"/>
      <c r="B162" s="123" t="s">
        <v>30</v>
      </c>
      <c r="C162" s="124"/>
      <c r="D162" s="124"/>
      <c r="E162" s="124"/>
      <c r="F162" s="124"/>
      <c r="G162" s="125">
        <f>H158+H161</f>
        <v>0</v>
      </c>
      <c r="H162" s="126"/>
    </row>
    <row r="163" spans="1:8" ht="37.5" customHeight="1">
      <c r="A163" s="2"/>
      <c r="B163" s="127" t="s">
        <v>28</v>
      </c>
      <c r="C163" s="128"/>
      <c r="D163" s="128"/>
      <c r="E163" s="128"/>
      <c r="F163" s="128"/>
      <c r="G163" s="128"/>
      <c r="H163" s="129"/>
    </row>
    <row r="164" spans="1:8" ht="37.5" customHeight="1">
      <c r="A164" s="2"/>
      <c r="B164" s="130" t="s">
        <v>29</v>
      </c>
      <c r="C164" s="128"/>
      <c r="D164" s="128"/>
      <c r="E164" s="128"/>
      <c r="F164" s="128"/>
      <c r="G164" s="128"/>
      <c r="H164" s="129"/>
    </row>
    <row r="165" spans="1:8" ht="15.75" customHeight="1">
      <c r="A165" s="108"/>
      <c r="B165" s="109"/>
      <c r="C165" s="110"/>
      <c r="D165" s="111"/>
      <c r="E165" s="110"/>
      <c r="F165" s="110"/>
      <c r="G165" s="112"/>
      <c r="H165" s="113"/>
    </row>
  </sheetData>
  <sheetProtection password="CA97" sheet="1" objects="1" scenarios="1" selectLockedCells="1"/>
  <mergeCells count="14">
    <mergeCell ref="B163:H163"/>
    <mergeCell ref="B164:H164"/>
    <mergeCell ref="B6:F6"/>
    <mergeCell ref="B93:F93"/>
    <mergeCell ref="B156:F156"/>
    <mergeCell ref="B159:F159"/>
    <mergeCell ref="C7:F7"/>
    <mergeCell ref="C92:F92"/>
    <mergeCell ref="C94:F94"/>
    <mergeCell ref="C154:F154"/>
    <mergeCell ref="C160:F160"/>
    <mergeCell ref="C157:F157"/>
    <mergeCell ref="B162:F162"/>
    <mergeCell ref="G162:H162"/>
  </mergeCells>
  <dataValidations count="3">
    <dataValidation type="decimal" operator="greaterThan" allowBlank="1" showErrorMessage="1" prompt="Enter your Unit Bid Price.&#10;You do not need to type in the &quot;$&quot;" errorTitle="Illegal Entry" error="Unit Prices must be greater than 0. " sqref="G142 G81">
      <formula1>0</formula1>
    </dataValidation>
    <dataValidation type="custom" allowBlank="1" showInputMessage="1" showErrorMessage="1" error="If you can enter a Unit  Price in this cell, pLease contact the Contract Administrator immediately!" sqref="G144 G150 G136 G89 G98 G106 G110 G108 G115 G112 G43 G37 G30:G31 G40 G25 G27 G54 G49:G50 G52 G65 G76 G67 G69 G72 G83 G119:G120 G128 G124 G12 G16 G14 G21 G23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43 G141 G145:G148 G151:G153 G137:G139 G90:G91 G99:G104 G96:G97 G107 G109 G111 G116:G118 G113:G114 G45:G48 G38:G39 G32:G36 G28:G29 G41:G42 G129:G132 G24 G26 G51 G53 G55:G57 G59:G60 G66 G77:G78 G73:G75 G68 G70:G71 G82 G62:G63 G84:G87 G80 G121:G122 G134 G125:G127 G17:G20 G9:G10 G15 G13 G22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5" r:id="rId1"/>
  <headerFooter alignWithMargins="0">
    <oddHeader>&amp;L&amp;10The City of Winnipeg
Bid Opportunity No. 266-2006&amp;R&amp;10Bid Submission
Page &amp;P+3 of 15</oddHeader>
    <oddFooter xml:space="preserve">&amp;R__________________
Name of Bidder                    </oddFooter>
  </headerFooter>
  <rowBreaks count="7" manualBreakCount="7">
    <brk id="29" min="1" max="7" man="1"/>
    <brk id="53" min="1" max="7" man="1"/>
    <brk id="80" min="1" max="7" man="1"/>
    <brk id="92" min="1" max="10" man="1"/>
    <brk id="118" min="1" max="7" man="1"/>
    <brk id="143" min="1" max="7" man="1"/>
    <brk id="15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reviewed by M Harms - 23 May 2006, 3:49 p.m.
file size 54 KB</dc:description>
  <cp:lastModifiedBy>sp</cp:lastModifiedBy>
  <cp:lastPrinted>2006-05-23T20:47:51Z</cp:lastPrinted>
  <dcterms:created xsi:type="dcterms:W3CDTF">1999-03-31T15:44:33Z</dcterms:created>
  <dcterms:modified xsi:type="dcterms:W3CDTF">2006-05-23T20:49:48Z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